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fldot-my.sharepoint.com/personal/suman_juluru_dot_state_fl_us1/Documents/"/>
    </mc:Choice>
  </mc:AlternateContent>
  <xr:revisionPtr revIDLastSave="172" documentId="8_{B55EB61A-14C6-492C-A5EE-BFAE00181D6E}" xr6:coauthVersionLast="47" xr6:coauthVersionMax="47" xr10:uidLastSave="{CA90A3E9-6E64-4A6C-A819-D18CCEDCE133}"/>
  <bookViews>
    <workbookView xWindow="-28920" yWindow="-120" windowWidth="29040" windowHeight="15720" xr2:uid="{00000000-000D-0000-FFFF-FFFF00000000}"/>
  </bookViews>
  <sheets>
    <sheet name="Agenda" sheetId="1" r:id="rId1"/>
    <sheet name="Reference" sheetId="2" r:id="rId2"/>
    <sheet name="Staff Database" sheetId="4" r:id="rId3"/>
    <sheet name="Lists" sheetId="3" state="hidden" r:id="rId4"/>
  </sheets>
  <definedNames>
    <definedName name="_xlnm.Print_Area" localSheetId="0">Agenda!$A$1:$G$180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6" i="1" l="1" a="1"/>
  <c r="F76" i="1" s="1"/>
  <c r="D76" i="1" a="1"/>
  <c r="D76" i="1" s="1"/>
  <c r="C10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Template</author>
  </authors>
  <commentList>
    <comment ref="C7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Example: 454207-1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<sst xmlns="http://schemas.openxmlformats.org/spreadsheetml/2006/main" count="407" uniqueCount="268">
  <si>
    <t>Constructability &amp; MOT Review Meeting — Agenda</t>
  </si>
  <si>
    <t>1.  PROJECT INFORMATION</t>
  </si>
  <si>
    <t>FPN No.</t>
  </si>
  <si>
    <t>Date of Meeting</t>
  </si>
  <si>
    <t>Project Description</t>
  </si>
  <si>
    <t>County</t>
  </si>
  <si>
    <t>Section</t>
  </si>
  <si>
    <t>Production Date</t>
  </si>
  <si>
    <t>Letting Date</t>
  </si>
  <si>
    <t>MP Range</t>
  </si>
  <si>
    <t>Payment Type</t>
  </si>
  <si>
    <t>2.  PAVEMENT DESIGN CHECKLIST</t>
  </si>
  <si>
    <t>Item</t>
  </si>
  <si>
    <t>Yes / No</t>
  </si>
  <si>
    <t>Follow-up question</t>
  </si>
  <si>
    <t>Answer</t>
  </si>
  <si>
    <t>Notes</t>
  </si>
  <si>
    <t>New Construction / Widening</t>
  </si>
  <si>
    <t>Recommend black base?</t>
  </si>
  <si>
    <t>RRR Mill &amp; Resurface</t>
  </si>
  <si>
    <t>If yes, design life (years)</t>
  </si>
  <si>
    <t>Widening (for RT / LT turn lane)</t>
  </si>
  <si>
    <t>Widening (for U-turn lane)</t>
  </si>
  <si>
    <t>Pavement Type Selection Report required</t>
  </si>
  <si>
    <t>Existing parabolic crown</t>
  </si>
  <si>
    <t>Match existing pavement cross-slope</t>
  </si>
  <si>
    <t>Overlay / cross-slope correction with milling</t>
  </si>
  <si>
    <t>* If black base is recommended, copy D5-SpecPhase@dot.state.fl.us on the meeting-minutes distribution.</t>
  </si>
  <si>
    <t>3.  GENERALIZED TRAFFIC LEVEL OF SERVICE</t>
  </si>
  <si>
    <t>Measure</t>
  </si>
  <si>
    <t>Value</t>
  </si>
  <si>
    <t>Posted speed (mph)</t>
  </si>
  <si>
    <t>Design speed (mph)</t>
  </si>
  <si>
    <t>Truck traffic (%)</t>
  </si>
  <si>
    <t>AADT</t>
  </si>
  <si>
    <t>Accumulated ESALs</t>
  </si>
  <si>
    <t>4.  PAVEMENT DEFICIENCIES IDENTIFIED IN PAVEMENT CONDITION SURVEY</t>
  </si>
  <si>
    <t>Deficiency</t>
  </si>
  <si>
    <t>Present?</t>
  </si>
  <si>
    <t>Severity / location</t>
  </si>
  <si>
    <t>Asphalt shoving / rippling</t>
  </si>
  <si>
    <t>Stripping</t>
  </si>
  <si>
    <t>Rutting</t>
  </si>
  <si>
    <t>Cracking</t>
  </si>
  <si>
    <t>Other (describe at right)</t>
  </si>
  <si>
    <t>5.  DISCUSSION ITEMS &amp; HANDOUTS</t>
  </si>
  <si>
    <t>Handouts are to be sent to all attendees one week prior to the meeting.</t>
  </si>
  <si>
    <t>#</t>
  </si>
  <si>
    <t>Applies?</t>
  </si>
  <si>
    <t>Discussion item / handout</t>
  </si>
  <si>
    <t>Proposed pavement design and back-up documentation</t>
  </si>
  <si>
    <t>Special considerations for performance-grade binder or pavement type</t>
  </si>
  <si>
    <t>Pavement Type Selection Report (if applicable)</t>
  </si>
  <si>
    <t>Emergency shoulder use</t>
  </si>
  <si>
    <t>Proposed typical section(s) and cross slopes</t>
  </si>
  <si>
    <t>Detail(s) of cross-slope correction for overbuild or milling depth</t>
  </si>
  <si>
    <t>Proposed variation(s), if needed, and need for developmental specifications</t>
  </si>
  <si>
    <t>MOT sequencing for paving operations and compatibility with other construction phasing</t>
  </si>
  <si>
    <t>MOT phases, sign erection, and procurement conflicts</t>
  </si>
  <si>
    <t>TCP concept checked for proper accommodation of pedestrians and bicyclists</t>
  </si>
  <si>
    <t>Lane-closure analysis with local considerations</t>
  </si>
  <si>
    <t>If an open cut is proposed, discuss considerations for jack and bore</t>
  </si>
  <si>
    <t>6.  CORE ATTENDEES</t>
  </si>
  <si>
    <t>Role</t>
  </si>
  <si>
    <t>Invite?</t>
  </si>
  <si>
    <t>Name</t>
  </si>
  <si>
    <t>E-mail</t>
  </si>
  <si>
    <t>Department Project Manager</t>
  </si>
  <si>
    <t>Design Consultant Firm</t>
  </si>
  <si>
    <t>Consultant Engineer of Record</t>
  </si>
  <si>
    <t>Construction Project Administrator</t>
  </si>
  <si>
    <t>District Design Engineer</t>
  </si>
  <si>
    <t>7.  DISTRICT STAFF &amp; CONSTRUCTION FIELD-OFFICE REPRESENTATIVES</t>
  </si>
  <si>
    <t>Mark "Yes" in the Invite column for everyone who should receive the invitation. Rows marked Yes are highlighted automatically.</t>
  </si>
  <si>
    <t>Group</t>
  </si>
  <si>
    <t>District Five staff</t>
  </si>
  <si>
    <t>Shirley T. Wolfe, P.E. — Pavement Design &amp; TTCP</t>
  </si>
  <si>
    <t>shirley.wolfe@dot.state.fl.us</t>
  </si>
  <si>
    <t>Stan Carroll — Temporary Traffic Control Plans</t>
  </si>
  <si>
    <t>william.carroll@dot.state.fl.us</t>
  </si>
  <si>
    <t>Tim Keefe, E.I. — District Materials &amp; Research</t>
  </si>
  <si>
    <t>timothy.keefe@dot.state.fl.us</t>
  </si>
  <si>
    <t>D5 Construction–Design Coordination Group</t>
  </si>
  <si>
    <t>D5-ConstructionDesignCoordination@dot.state.fl.us</t>
  </si>
  <si>
    <t>Aleacia Spann — District / ERC Reviews</t>
  </si>
  <si>
    <t>aleacia.spann@dot.state.fl.us</t>
  </si>
  <si>
    <t>Lauren Giarmo</t>
  </si>
  <si>
    <t>lauren.giarmo@dot.state.fl.us</t>
  </si>
  <si>
    <t>Wilkes Kemp</t>
  </si>
  <si>
    <t>wilkes.kemp@dot.state.fl.us</t>
  </si>
  <si>
    <t>Robert Marcoux</t>
  </si>
  <si>
    <t>robert.marcoux@dot.state.fl.us</t>
  </si>
  <si>
    <t>Lindsay Roberts</t>
  </si>
  <si>
    <t>lindsay.roberts@dot.state.fl.us</t>
  </si>
  <si>
    <t>Joseph Somlitz</t>
  </si>
  <si>
    <t>joseph.somlitz@dot.state.fl.us</t>
  </si>
  <si>
    <t>Rohan McDonald</t>
  </si>
  <si>
    <t>Eric Jaggers</t>
  </si>
  <si>
    <t>eric.jaggers@dot.state.fl.us</t>
  </si>
  <si>
    <t>kenneth.campbelljr@dot.state.fl.us</t>
  </si>
  <si>
    <t>Denise Larkin</t>
  </si>
  <si>
    <t>denise.larkin@dot.state.fl.us</t>
  </si>
  <si>
    <t>Preston Serpa</t>
  </si>
  <si>
    <t>preston.serpa@dot.state.fl.us</t>
  </si>
  <si>
    <t>uvendra.gopal@dot.state.fl.us</t>
  </si>
  <si>
    <t>Ruth Mclemore-Price</t>
  </si>
  <si>
    <t>ruth.mclemore-price@dot.state.fl.us</t>
  </si>
  <si>
    <t>Tammie Andrews</t>
  </si>
  <si>
    <t>tammie.andrews@dot.state.fl.us</t>
  </si>
  <si>
    <t>alexander.mackey@dot.state.fl.us</t>
  </si>
  <si>
    <t>Christopher Engels</t>
  </si>
  <si>
    <t>aaron.trippensee@dot.state.fl.us</t>
  </si>
  <si>
    <t>8.  OTHER ATTENDEES (AS NEEDED)</t>
  </si>
  <si>
    <t>Organization</t>
  </si>
  <si>
    <t>9.  ACTION ITEMS &amp; FOLLOW-UP</t>
  </si>
  <si>
    <t>Action</t>
  </si>
  <si>
    <t>Status</t>
  </si>
  <si>
    <t>Owner</t>
  </si>
  <si>
    <t>Due date</t>
  </si>
  <si>
    <t>Minutes of meeting will be e-mailed by</t>
  </si>
  <si>
    <t>Revised pavement design will be submitted by</t>
  </si>
  <si>
    <t>INVITATION SUMMARY</t>
  </si>
  <si>
    <t>People marked to invite (Sections 6–8)</t>
  </si>
  <si>
    <t>Counts every row in Sections 6, 7 and 8 whose Invite column reads "Yes".</t>
  </si>
  <si>
    <t>Reference — County / Operations Center</t>
  </si>
  <si>
    <t>County group</t>
  </si>
  <si>
    <t>Operations Center</t>
  </si>
  <si>
    <t>Roster section on Agenda tab</t>
  </si>
  <si>
    <t>Brevard</t>
  </si>
  <si>
    <t>Section 7 — “Brevard”</t>
  </si>
  <si>
    <t>Volusia &amp; Flagler</t>
  </si>
  <si>
    <t>DeLand</t>
  </si>
  <si>
    <t>Section 7 — “Volusia &amp; Flagler”</t>
  </si>
  <si>
    <t>Lake &amp; Sumter</t>
  </si>
  <si>
    <t>Leesburg</t>
  </si>
  <si>
    <t>Section 7 — “Lake &amp; Sumter”</t>
  </si>
  <si>
    <t>Marion</t>
  </si>
  <si>
    <t>Ocala</t>
  </si>
  <si>
    <t>Section 7 — “Marion”</t>
  </si>
  <si>
    <t>Orange &amp; Osceola</t>
  </si>
  <si>
    <t>Orlando</t>
  </si>
  <si>
    <t>Section 7 — “Orange &amp; Osceola”</t>
  </si>
  <si>
    <t>Seminole</t>
  </si>
  <si>
    <t>Oviedo</t>
  </si>
  <si>
    <t>Section 7 — “Seminole”</t>
  </si>
  <si>
    <t>Note: Flagler and Volusia share the DeLand operations centre; Lake and Sumter share Leesburg; Orange and Osceola share Orlando. Select the county in Section 1 of the Agenda tab, then mark the matching group in Section 7.</t>
  </si>
  <si>
    <t>YesNo</t>
  </si>
  <si>
    <t>Invite</t>
  </si>
  <si>
    <t>PayType</t>
  </si>
  <si>
    <t>Operation Center</t>
  </si>
  <si>
    <t>Yes</t>
  </si>
  <si>
    <t>Lump Sum</t>
  </si>
  <si>
    <t>Not started</t>
  </si>
  <si>
    <t>No</t>
  </si>
  <si>
    <t>Flagler</t>
  </si>
  <si>
    <t>Pay Items</t>
  </si>
  <si>
    <t>In progress</t>
  </si>
  <si>
    <t>N/A</t>
  </si>
  <si>
    <t>Lake</t>
  </si>
  <si>
    <t>Complete</t>
  </si>
  <si>
    <t>Orange</t>
  </si>
  <si>
    <t>Osceola</t>
  </si>
  <si>
    <t>Sumter</t>
  </si>
  <si>
    <t>Volusia</t>
  </si>
  <si>
    <t>Brevard Ops</t>
  </si>
  <si>
    <t>Construction</t>
  </si>
  <si>
    <t>Andrew Springstead</t>
  </si>
  <si>
    <t>andrew.springstead@dot.state.fl.us</t>
  </si>
  <si>
    <t>Richard Szpryka</t>
  </si>
  <si>
    <t xml:space="preserve">Richard.Szpyrka@dot.state.fl.us </t>
  </si>
  <si>
    <t>Deland Ops</t>
  </si>
  <si>
    <t>Alex Mackey</t>
  </si>
  <si>
    <t>Christopher.engels@dot.state.fl.us</t>
  </si>
  <si>
    <t>Kevin Powell</t>
  </si>
  <si>
    <t>Kevin.Powell@dot.state.fl.us</t>
  </si>
  <si>
    <t>Leesburg Ops</t>
  </si>
  <si>
    <t>Karen  Madrid</t>
  </si>
  <si>
    <t>Karen.Madrid@dot.state.fl.us</t>
  </si>
  <si>
    <t xml:space="preserve">rohan.mcdonald@dot.state.fl.us </t>
  </si>
  <si>
    <t>Frank Kelch</t>
  </si>
  <si>
    <t>Frank.Kelch@dot.state.fl.us</t>
  </si>
  <si>
    <t>Ocala Ops</t>
  </si>
  <si>
    <t xml:space="preserve">Kenneth Campbell </t>
  </si>
  <si>
    <t>Florida Department of Transportation, District Five  ·   form revised 09/11/2026</t>
  </si>
  <si>
    <t>Edward Strowbridge</t>
  </si>
  <si>
    <t>Edward.Strowbridge@dot.state.fl.us</t>
  </si>
  <si>
    <t>Maintenance</t>
  </si>
  <si>
    <t>Curtis Keels</t>
  </si>
  <si>
    <t>curtis.keels@dot.state.fl.us</t>
  </si>
  <si>
    <t>William Rickard</t>
  </si>
  <si>
    <t>william.rickard@dot.state.fl.us</t>
  </si>
  <si>
    <t>Crystal Murphy</t>
  </si>
  <si>
    <t>crystal.murphy@dot.state.fl.us</t>
  </si>
  <si>
    <t>Tara Boyko</t>
  </si>
  <si>
    <t>Tara.Boyko@dot.state.fl.us</t>
  </si>
  <si>
    <t>Rick Snow</t>
  </si>
  <si>
    <t>Rick.Snow@dot.state.fl.us</t>
  </si>
  <si>
    <t xml:space="preserve">James “Jim” Read      </t>
  </si>
  <si>
    <t>James.Read@dot.state.fl.us</t>
  </si>
  <si>
    <t xml:space="preserve">Aaron Trippensee       </t>
  </si>
  <si>
    <t>Ida Albelo</t>
  </si>
  <si>
    <t>Ida.Albelo@dot.state.fl.us</t>
  </si>
  <si>
    <t>Carmine DiPisa</t>
  </si>
  <si>
    <t>Carmine.DiPisa@dot.state.fl.us</t>
  </si>
  <si>
    <t>Ed Petersen</t>
  </si>
  <si>
    <t>Ed.Petersen@dot.state.fl.us</t>
  </si>
  <si>
    <t>Ellen Wheeler</t>
  </si>
  <si>
    <t>Ellen.Wheeler@dot.state.fl.us</t>
  </si>
  <si>
    <t>Colin Powell</t>
  </si>
  <si>
    <t>Colin.Powell@dot.state.fl.us</t>
  </si>
  <si>
    <t>Nicole Aiton</t>
  </si>
  <si>
    <t>Nicole.Aiton@dot.state.fl.us</t>
  </si>
  <si>
    <t>Scott Stutson</t>
  </si>
  <si>
    <t>Scott.Stutson@dot.state.fl.us</t>
  </si>
  <si>
    <t>Jeffrey Purdy</t>
  </si>
  <si>
    <t>Jeffery.Purdy@dot.state.fl.us</t>
  </si>
  <si>
    <t>Brandon Knobloch</t>
  </si>
  <si>
    <t>Brandon.Knobloch@dot.state.fl.us</t>
  </si>
  <si>
    <t>Paula Anderson</t>
  </si>
  <si>
    <t>Paula.Anderson@dot.state.fl.us</t>
  </si>
  <si>
    <t>Alan Sevellino</t>
  </si>
  <si>
    <t>Alan.Sevellino@dot.state.fl.us</t>
  </si>
  <si>
    <t>Orlando Ops</t>
  </si>
  <si>
    <t>Uvendra (Ray) Gopal</t>
  </si>
  <si>
    <t xml:space="preserve">Chapuseaux, Michel-Lee </t>
  </si>
  <si>
    <t>Michael-Lee.Chapuseaux@dot.state.fl.us</t>
  </si>
  <si>
    <t>Utilities</t>
  </si>
  <si>
    <t>Dennise McGuire</t>
  </si>
  <si>
    <t>Dennis.McGuire@dot.state.fl.us</t>
  </si>
  <si>
    <t>Samir ElHayani</t>
  </si>
  <si>
    <t>Samir.ElHayani@dot.state.fl.us</t>
  </si>
  <si>
    <t>Lorraine Edwards</t>
  </si>
  <si>
    <t>Lorraine.Edwards@dot.state.fl.us</t>
  </si>
  <si>
    <t>Sal Saidallah</t>
  </si>
  <si>
    <t>sal.saidallah@dot.state.fl.us</t>
  </si>
  <si>
    <t>Misty Mahan</t>
  </si>
  <si>
    <t>misty.mahan@dot.state.fl.us</t>
  </si>
  <si>
    <t>Claudette Vilarson</t>
  </si>
  <si>
    <t>Claudette.Vilarson@dot.state.fl.us</t>
  </si>
  <si>
    <t>Oviedo Ops</t>
  </si>
  <si>
    <t>Kirts, Scott</t>
  </si>
  <si>
    <t>Scott.Kirts@dot.state.fl.us</t>
  </si>
  <si>
    <t>Willmarie Datil</t>
  </si>
  <si>
    <t>Willmarie.Datil@dot.state.fl.us</t>
  </si>
  <si>
    <t>Laith Kareem</t>
  </si>
  <si>
    <t>Laith.Kareem@dot.state.fl.us</t>
  </si>
  <si>
    <t>Brahim Sahraoui</t>
  </si>
  <si>
    <t>Brahim.Sahraoui@dot.state.fl.us</t>
  </si>
  <si>
    <t>Callie Padgett</t>
  </si>
  <si>
    <t>Callie.Padgett@dot.state.fl.us</t>
  </si>
  <si>
    <t>William Sloup</t>
  </si>
  <si>
    <t>William.Sloup@dot.state.fl.us</t>
  </si>
  <si>
    <t>Charlotte Rhoden</t>
  </si>
  <si>
    <t>Charlotte.Rhoden@dot.state.fl.us</t>
  </si>
  <si>
    <t>Last update: 8/5/2026</t>
  </si>
  <si>
    <t>MOT and Constructabilities Meetings and ERC Lead Reviewer List</t>
  </si>
  <si>
    <t>Office</t>
  </si>
  <si>
    <t>Lead Reviewer</t>
  </si>
  <si>
    <t>Email</t>
  </si>
  <si>
    <t>Discipline</t>
  </si>
  <si>
    <t>Track of Changes</t>
  </si>
  <si>
    <t>Removed Yoandy Flores, Ehab Abdehlmahsuk, Ryan Flipse, Heidi Trevits</t>
  </si>
  <si>
    <t>Added Mariama Etienne</t>
  </si>
  <si>
    <t>Changes 8/5/2026</t>
  </si>
  <si>
    <t>Added Maintenance/Utilities contacts</t>
  </si>
  <si>
    <t>Swap Del McMillen (Oviedo) and Willmarie Datil (District Construction)</t>
  </si>
  <si>
    <t>Use the Ops Cnter dropdown list in Cell B75 for automatic updates of contacts.</t>
  </si>
  <si>
    <t>How to use: fill only the shaded gold cells. Cells with a drop-down arrow have a pick list. Use the Ops Cnter dropdown list in Cell B75 for automatic updates of contacts.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</si>
</sst>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0.0"/>
  </numFmts>
  <fonts count="25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b/>
      <sz val="18"/>
      <color rgb="FFFFFFFF"/>
      <name val="Arial"/>
    </font>
    <font>
      <sz val="10"/>
      <color rgb="FFFFFFFF"/>
      <name val="Arial"/>
    </font>
    <font>
      <i/>
      <sz val="9"/>
      <color rgb="FF555555"/>
      <name val="Arial"/>
    </font>
    <font>
      <b/>
      <sz val="12"/>
      <color rgb="FFFFFFFF"/>
      <name val="Arial"/>
    </font>
    <font>
      <b/>
      <sz val="9.5"/>
      <color rgb="FF1F3864"/>
      <name val="Arial"/>
    </font>
    <font>
      <sz val="9.5"/>
      <color rgb="FF444444"/>
      <name val="Arial"/>
    </font>
    <font>
      <b/>
      <sz val="9"/>
      <color rgb="FF9C3B00"/>
      <name val="Arial"/>
    </font>
    <font>
      <b/>
      <sz val="10"/>
      <color rgb="FF1F3864"/>
      <name val="Arial"/>
    </font>
    <font>
      <b/>
      <sz val="10"/>
      <color rgb="FFFFFFFF"/>
      <name val="Arial"/>
    </font>
    <font>
      <sz val="9.5"/>
      <color rgb="FF1F4E79"/>
      <name val="Arial"/>
    </font>
    <font>
      <b/>
      <sz val="11"/>
      <color rgb="FFFFFFFF"/>
      <name val="Arial"/>
    </font>
    <font>
      <b/>
      <sz val="12"/>
      <color rgb="FF1F3864"/>
      <name val="Arial"/>
    </font>
    <font>
      <i/>
      <sz val="8.5"/>
      <color rgb="FF777777"/>
      <name val="Arial"/>
    </font>
    <font>
      <b/>
      <sz val="14"/>
      <color rgb="FFFFFFFF"/>
      <name val="Arial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theme="1"/>
      <name val="Arial"/>
      <family val="2"/>
    </font>
    <font>
      <i/>
      <sz val="9"/>
      <color rgb="FF555555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5C8A"/>
      </patternFill>
    </fill>
    <fill>
      <patternFill patternType="solid">
        <fgColor rgb="FFFFF7DC"/>
      </patternFill>
    </fill>
    <fill>
      <patternFill patternType="solid">
        <fgColor rgb="FFF2F2F2"/>
      </patternFill>
    </fill>
    <fill>
      <patternFill patternType="solid">
        <fgColor rgb="FFDDEBF7"/>
      </patternFill>
    </fill>
    <fill>
      <patternFill patternType="solid">
        <fgColor rgb="FF7B8FA8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BFA85A"/>
      </left>
      <right style="thin">
        <color rgb="FFBFA85A"/>
      </right>
      <top style="thin">
        <color rgb="FFBFA85A"/>
      </top>
      <bottom style="thin">
        <color rgb="FFBFA85A"/>
      </bottom>
      <diagonal/>
    </border>
    <border>
      <left style="thin">
        <color rgb="FFB7C3D6"/>
      </left>
      <right style="thin">
        <color rgb="FFB7C3D6"/>
      </right>
      <top style="thin">
        <color rgb="FFB7C3D6"/>
      </top>
      <bottom style="thin">
        <color rgb="FFB7C3D6"/>
      </bottom>
      <diagonal/>
    </border>
    <border>
      <left/>
      <right/>
      <top style="thin">
        <color rgb="FFB7C3D6"/>
      </top>
      <bottom style="thin">
        <color rgb="FFB7C3D6"/>
      </bottom>
      <diagonal/>
    </border>
    <border>
      <left/>
      <right style="thin">
        <color rgb="FFB7C3D6"/>
      </right>
      <top style="thin">
        <color rgb="FFB7C3D6"/>
      </top>
      <bottom style="thin">
        <color rgb="FFB7C3D6"/>
      </bottom>
      <diagonal/>
    </border>
    <border>
      <left/>
      <right style="thin">
        <color rgb="FFB7C3D6"/>
      </right>
      <top/>
      <bottom style="thin">
        <color theme="3" tint="0.59999389629810485"/>
      </bottom>
      <diagonal/>
    </border>
    <border>
      <left/>
      <right style="thin">
        <color rgb="FFB7C3D6"/>
      </right>
      <top/>
      <bottom/>
      <diagonal/>
    </border>
    <border>
      <left/>
      <right style="thin">
        <color rgb="FFB7C3D6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rgb="FFB7C3D6"/>
      </left>
      <right style="thin">
        <color rgb="FFB7C3D6"/>
      </right>
      <top style="thin">
        <color rgb="FFB7C3D6"/>
      </top>
      <bottom/>
      <diagonal/>
    </border>
    <border>
      <left style="thin">
        <color rgb="FFBFA85A"/>
      </left>
      <right/>
      <top/>
      <bottom style="thin">
        <color theme="3" tint="0.59999389629810485"/>
      </bottom>
      <diagonal/>
    </border>
    <border>
      <left style="thin">
        <color rgb="FFBFA85A"/>
      </left>
      <right/>
      <top style="thin">
        <color rgb="FFBFA85A"/>
      </top>
      <bottom style="thin">
        <color rgb="FFBFA85A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rgb="FFBFA85A"/>
      </left>
      <right/>
      <top style="thin">
        <color rgb="FFB7C3D6"/>
      </top>
      <bottom style="thin">
        <color theme="3" tint="0.59999389629810485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0" fillId="5" borderId="2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18" fillId="8" borderId="0" xfId="0" applyFont="1" applyFill="1" applyAlignment="1">
      <alignment horizontal="center" vertical="center"/>
    </xf>
    <xf numFmtId="0" fontId="0" fillId="9" borderId="0" xfId="0" applyFill="1"/>
    <xf numFmtId="0" fontId="17" fillId="9" borderId="0" xfId="1" applyFill="1"/>
    <xf numFmtId="0" fontId="18" fillId="10" borderId="0" xfId="0" applyFont="1" applyFill="1" applyAlignment="1">
      <alignment horizontal="center" vertical="center"/>
    </xf>
    <xf numFmtId="0" fontId="0" fillId="11" borderId="0" xfId="0" applyFill="1"/>
    <xf numFmtId="0" fontId="17" fillId="11" borderId="0" xfId="1" applyFill="1"/>
    <xf numFmtId="0" fontId="18" fillId="12" borderId="0" xfId="0" applyFont="1" applyFill="1" applyAlignment="1">
      <alignment horizontal="center" vertical="center"/>
    </xf>
    <xf numFmtId="0" fontId="0" fillId="13" borderId="0" xfId="0" applyFill="1"/>
    <xf numFmtId="0" fontId="17" fillId="13" borderId="0" xfId="1" applyFill="1"/>
    <xf numFmtId="0" fontId="18" fillId="14" borderId="0" xfId="0" applyFont="1" applyFill="1" applyAlignment="1">
      <alignment horizontal="center" vertical="center"/>
    </xf>
    <xf numFmtId="0" fontId="0" fillId="15" borderId="0" xfId="0" applyFill="1"/>
    <xf numFmtId="0" fontId="17" fillId="15" borderId="0" xfId="1" applyFill="1"/>
    <xf numFmtId="0" fontId="18" fillId="16" borderId="0" xfId="0" applyFont="1" applyFill="1" applyAlignment="1">
      <alignment horizontal="center" vertical="center"/>
    </xf>
    <xf numFmtId="0" fontId="0" fillId="17" borderId="0" xfId="0" applyFill="1"/>
    <xf numFmtId="0" fontId="17" fillId="17" borderId="0" xfId="1" applyFill="1"/>
    <xf numFmtId="0" fontId="18" fillId="18" borderId="0" xfId="0" applyFont="1" applyFill="1" applyAlignment="1">
      <alignment horizontal="center"/>
    </xf>
    <xf numFmtId="0" fontId="0" fillId="19" borderId="0" xfId="0" applyFill="1"/>
    <xf numFmtId="0" fontId="17" fillId="19" borderId="0" xfId="1" applyFill="1"/>
    <xf numFmtId="0" fontId="6" fillId="3" borderId="0" xfId="0" applyFont="1" applyFill="1" applyAlignment="1">
      <alignment horizontal="left" vertical="center" wrapText="1"/>
    </xf>
    <xf numFmtId="0" fontId="0" fillId="0" borderId="0" xfId="0"/>
    <xf numFmtId="0" fontId="2" fillId="4" borderId="1" xfId="0" applyFont="1" applyFill="1" applyBorder="1" applyAlignment="1">
      <alignment horizontal="left" vertical="center" wrapText="1"/>
    </xf>
    <xf numFmtId="0" fontId="0" fillId="4" borderId="1" xfId="0" applyFill="1" applyBorder="1"/>
    <xf numFmtId="0" fontId="2" fillId="0" borderId="2" xfId="0" applyFont="1" applyBorder="1" applyAlignment="1">
      <alignment horizontal="left" vertical="center" wrapText="1"/>
    </xf>
    <xf numFmtId="0" fontId="0" fillId="0" borderId="2" xfId="0" applyBorder="1"/>
    <xf numFmtId="0" fontId="7" fillId="6" borderId="2" xfId="0" applyFont="1" applyFill="1" applyBorder="1" applyAlignment="1">
      <alignment horizontal="center" vertical="center" wrapText="1"/>
    </xf>
    <xf numFmtId="0" fontId="0" fillId="6" borderId="2" xfId="0" applyFill="1" applyBorder="1"/>
    <xf numFmtId="0" fontId="0" fillId="0" borderId="4" xfId="0" applyBorder="1"/>
    <xf numFmtId="0" fontId="5" fillId="0" borderId="0" xfId="0" applyFont="1" applyAlignment="1">
      <alignment horizontal="left" vertical="center" wrapText="1"/>
    </xf>
    <xf numFmtId="0" fontId="11" fillId="7" borderId="2" xfId="0" applyFont="1" applyFill="1" applyBorder="1" applyAlignment="1">
      <alignment horizontal="left" vertical="center" wrapText="1"/>
    </xf>
    <xf numFmtId="0" fontId="0" fillId="7" borderId="2" xfId="0" applyFill="1" applyBorder="1"/>
    <xf numFmtId="0" fontId="3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0" fillId="0" borderId="3" xfId="0" applyBorder="1"/>
    <xf numFmtId="0" fontId="15" fillId="0" borderId="0" xfId="0" applyFont="1" applyAlignment="1">
      <alignment horizontal="left" vertical="top" wrapText="1"/>
    </xf>
    <xf numFmtId="0" fontId="13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6" fillId="2" borderId="0" xfId="0" applyFont="1" applyFill="1" applyAlignment="1">
      <alignment horizontal="center" vertical="center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7" borderId="8" xfId="0" applyFill="1" applyBorder="1"/>
    <xf numFmtId="0" fontId="0" fillId="0" borderId="7" xfId="0" applyBorder="1"/>
    <xf numFmtId="0" fontId="2" fillId="4" borderId="10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0" fillId="0" borderId="12" xfId="0" applyBorder="1"/>
    <xf numFmtId="0" fontId="23" fillId="0" borderId="13" xfId="0" applyFont="1" applyBorder="1"/>
    <xf numFmtId="0" fontId="23" fillId="0" borderId="9" xfId="0" applyFont="1" applyBorder="1"/>
    <xf numFmtId="0" fontId="23" fillId="0" borderId="0" xfId="0" applyFont="1"/>
    <xf numFmtId="0" fontId="23" fillId="0" borderId="11" xfId="0" applyFont="1" applyBorder="1"/>
    <xf numFmtId="0" fontId="0" fillId="20" borderId="0" xfId="0" applyFill="1"/>
    <xf numFmtId="0" fontId="24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4">
    <dxf>
      <fill>
        <patternFill patternType="solid">
          <fgColor rgb="FFE2F0D9"/>
        </patternFill>
      </fill>
    </dxf>
    <dxf>
      <fill>
        <patternFill patternType="solid">
          <fgColor rgb="FFE2F0D9"/>
        </patternFill>
      </fill>
    </dxf>
    <dxf>
      <fill>
        <patternFill patternType="solid">
          <fgColor rgb="FFE2F0D9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7B6CF1-DF7C-482E-8034-C3E418DC45F7}" name="Table1" displayName="Table1" ref="B3:E59" totalsRowShown="0" headerRowDxfId="3">
  <autoFilter ref="B3:E59" xr:uid="{EFB5859A-9154-466B-8607-7DBC3AC94CCA}"/>
  <tableColumns count="4">
    <tableColumn id="1" xr3:uid="{597B1470-265A-4DF8-A7BC-A1B5D5293B18}" name="Office"/>
    <tableColumn id="2" xr3:uid="{0E8A0FAF-7D45-40CB-9EDC-EE91AF2A0E8C}" name="Lead Reviewer"/>
    <tableColumn id="3" xr3:uid="{7CAC34CB-B10F-4DBB-B1A9-B5CD3F396999}" name="Email"/>
    <tableColumn id="4" xr3:uid="{C7DF2652-81BF-4F8B-85A3-ACCBB618329C}" name="Disciplin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tammie.andrews@dot.state.fl.us" TargetMode="External"/><Relationship Id="rId18" Type="http://schemas.openxmlformats.org/officeDocument/2006/relationships/hyperlink" Target="mailto:James.Read@dot.state.fl.us" TargetMode="External"/><Relationship Id="rId26" Type="http://schemas.openxmlformats.org/officeDocument/2006/relationships/hyperlink" Target="mailto:Karen.Madrid@dot.state.fl.us" TargetMode="External"/><Relationship Id="rId39" Type="http://schemas.openxmlformats.org/officeDocument/2006/relationships/hyperlink" Target="mailto:Willmarie.Datil@dot.state.fl.us" TargetMode="External"/><Relationship Id="rId21" Type="http://schemas.openxmlformats.org/officeDocument/2006/relationships/hyperlink" Target="mailto:crystal.murphy@dot.state.fl.us" TargetMode="External"/><Relationship Id="rId34" Type="http://schemas.openxmlformats.org/officeDocument/2006/relationships/hyperlink" Target="mailto:Paula.Anderson@dot.state.fl.us" TargetMode="External"/><Relationship Id="rId42" Type="http://schemas.openxmlformats.org/officeDocument/2006/relationships/hyperlink" Target="mailto:Dennis.McGuire@dot.state.fl.us" TargetMode="External"/><Relationship Id="rId7" Type="http://schemas.openxmlformats.org/officeDocument/2006/relationships/hyperlink" Target="mailto:rohan.mcdonald@dot.state.fl.us" TargetMode="External"/><Relationship Id="rId2" Type="http://schemas.openxmlformats.org/officeDocument/2006/relationships/hyperlink" Target="mailto:lauren.giarmo@dot.state.fl.us" TargetMode="External"/><Relationship Id="rId16" Type="http://schemas.openxmlformats.org/officeDocument/2006/relationships/hyperlink" Target="mailto:Michael-Lee.Chapuseaux@dot.state.fl.us" TargetMode="External"/><Relationship Id="rId29" Type="http://schemas.openxmlformats.org/officeDocument/2006/relationships/hyperlink" Target="mailto:Ellen.Wheeler@dot.state.fl.us" TargetMode="External"/><Relationship Id="rId1" Type="http://schemas.openxmlformats.org/officeDocument/2006/relationships/hyperlink" Target="mailto:Christopher.engels@dot.state.fl.us" TargetMode="External"/><Relationship Id="rId6" Type="http://schemas.openxmlformats.org/officeDocument/2006/relationships/hyperlink" Target="mailto:eric.jaggers@dot.state.fl.us" TargetMode="External"/><Relationship Id="rId11" Type="http://schemas.openxmlformats.org/officeDocument/2006/relationships/hyperlink" Target="mailto:uvendra.gopal@dot.state.fl.us" TargetMode="External"/><Relationship Id="rId24" Type="http://schemas.openxmlformats.org/officeDocument/2006/relationships/hyperlink" Target="mailto:Kevin.Powell@dot.state.fl.us" TargetMode="External"/><Relationship Id="rId32" Type="http://schemas.openxmlformats.org/officeDocument/2006/relationships/hyperlink" Target="mailto:Jeffery.Purdy@dot.state.fl.us" TargetMode="External"/><Relationship Id="rId37" Type="http://schemas.openxmlformats.org/officeDocument/2006/relationships/hyperlink" Target="mailto:misty.mahan@dot.state.fl.us" TargetMode="External"/><Relationship Id="rId40" Type="http://schemas.openxmlformats.org/officeDocument/2006/relationships/hyperlink" Target="mailto:Brahim.Sahraoui@dot.state.fl.us" TargetMode="External"/><Relationship Id="rId45" Type="http://schemas.openxmlformats.org/officeDocument/2006/relationships/hyperlink" Target="mailto:aaron.trippensee@dot.state.fl.us" TargetMode="External"/><Relationship Id="rId5" Type="http://schemas.openxmlformats.org/officeDocument/2006/relationships/hyperlink" Target="mailto:alexander.mackey@dot.state.fl.us" TargetMode="External"/><Relationship Id="rId15" Type="http://schemas.openxmlformats.org/officeDocument/2006/relationships/hyperlink" Target="mailto:joseph.somlitz@dot.state.fl.us" TargetMode="External"/><Relationship Id="rId23" Type="http://schemas.openxmlformats.org/officeDocument/2006/relationships/hyperlink" Target="mailto:Rick.Snow@dot.state.fl.us" TargetMode="External"/><Relationship Id="rId28" Type="http://schemas.openxmlformats.org/officeDocument/2006/relationships/hyperlink" Target="mailto:Ed.Petersen@dot.state.fl.us" TargetMode="External"/><Relationship Id="rId36" Type="http://schemas.openxmlformats.org/officeDocument/2006/relationships/hyperlink" Target="mailto:Lorraine.Edwards@dot.state.fl.us" TargetMode="External"/><Relationship Id="rId10" Type="http://schemas.openxmlformats.org/officeDocument/2006/relationships/hyperlink" Target="mailto:preston.serpa@dot.state.fl.us" TargetMode="External"/><Relationship Id="rId19" Type="http://schemas.openxmlformats.org/officeDocument/2006/relationships/hyperlink" Target="mailto:Scott.Kirts@dot.state.fl.us" TargetMode="External"/><Relationship Id="rId31" Type="http://schemas.openxmlformats.org/officeDocument/2006/relationships/hyperlink" Target="mailto:Scott.Stutson@dot.state.fl.us" TargetMode="External"/><Relationship Id="rId44" Type="http://schemas.openxmlformats.org/officeDocument/2006/relationships/hyperlink" Target="mailto:Charlotte.Rhoden@dot.state.fl.us" TargetMode="External"/><Relationship Id="rId4" Type="http://schemas.openxmlformats.org/officeDocument/2006/relationships/hyperlink" Target="mailto:lindsay.roberts@dot.state.fl.us" TargetMode="External"/><Relationship Id="rId9" Type="http://schemas.openxmlformats.org/officeDocument/2006/relationships/hyperlink" Target="mailto:denise.larkin@dot.state.fl.us" TargetMode="External"/><Relationship Id="rId14" Type="http://schemas.openxmlformats.org/officeDocument/2006/relationships/hyperlink" Target="mailto:robert.marcoux@dot.state.fl.us" TargetMode="External"/><Relationship Id="rId22" Type="http://schemas.openxmlformats.org/officeDocument/2006/relationships/hyperlink" Target="mailto:Richard.Szpyrka@dot.state.fl.us%20" TargetMode="External"/><Relationship Id="rId27" Type="http://schemas.openxmlformats.org/officeDocument/2006/relationships/hyperlink" Target="mailto:Frank.Kelch@dot.state.fl.us" TargetMode="External"/><Relationship Id="rId30" Type="http://schemas.openxmlformats.org/officeDocument/2006/relationships/hyperlink" Target="mailto:Nicole.Aiton@dot.state.fl.us" TargetMode="External"/><Relationship Id="rId35" Type="http://schemas.openxmlformats.org/officeDocument/2006/relationships/hyperlink" Target="mailto:Alan.Sevellino@dot.state.fl.us" TargetMode="External"/><Relationship Id="rId43" Type="http://schemas.openxmlformats.org/officeDocument/2006/relationships/hyperlink" Target="mailto:William.Sloup@dot.state.fl.us" TargetMode="External"/><Relationship Id="rId8" Type="http://schemas.openxmlformats.org/officeDocument/2006/relationships/hyperlink" Target="mailto:kenneth.campbelljr@dot.state.fl.us" TargetMode="External"/><Relationship Id="rId3" Type="http://schemas.openxmlformats.org/officeDocument/2006/relationships/hyperlink" Target="mailto:wilkes.kemp@dot.state.fl.us" TargetMode="External"/><Relationship Id="rId12" Type="http://schemas.openxmlformats.org/officeDocument/2006/relationships/hyperlink" Target="mailto:ruth.mclemore-price@dot.state.fl.us" TargetMode="External"/><Relationship Id="rId17" Type="http://schemas.openxmlformats.org/officeDocument/2006/relationships/hyperlink" Target="mailto:Michael-Lee.Chapuseaux@dot.state.fl.us" TargetMode="External"/><Relationship Id="rId25" Type="http://schemas.openxmlformats.org/officeDocument/2006/relationships/hyperlink" Target="mailto:Ida.Albelo@dot.state.fl.us" TargetMode="External"/><Relationship Id="rId33" Type="http://schemas.openxmlformats.org/officeDocument/2006/relationships/hyperlink" Target="mailto:Brandon.Knobloch@dot.state.fl.us" TargetMode="External"/><Relationship Id="rId38" Type="http://schemas.openxmlformats.org/officeDocument/2006/relationships/hyperlink" Target="mailto:Dennis.McGuire@dot.state.fl.us" TargetMode="External"/><Relationship Id="rId46" Type="http://schemas.openxmlformats.org/officeDocument/2006/relationships/table" Target="../tables/table1.xml"/><Relationship Id="rId20" Type="http://schemas.openxmlformats.org/officeDocument/2006/relationships/hyperlink" Target="mailto:Edward.Strowbridge@dot.state.fl.us" TargetMode="External"/><Relationship Id="rId41" Type="http://schemas.openxmlformats.org/officeDocument/2006/relationships/hyperlink" Target="mailto:Callie.Padgett@dot.state.fl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8"/>
  <sheetViews>
    <sheetView showGridLines="0" tabSelected="1" workbookViewId="0">
      <pane ySplit="2" topLeftCell="A14" activePane="bottomLeft" state="frozen"/>
      <selection pane="bottomLeft" activeCell="J7" sqref="J7"/>
    </sheetView>
  </sheetViews>
  <sheetFormatPr defaultRowHeight="15" x14ac:dyDescent="0.25"/>
  <cols>
    <col min="1" max="1" width="2.42578125" customWidth="1"/>
    <col min="2" max="2" width="38" customWidth="1"/>
    <col min="3" max="3" width="13" customWidth="1"/>
    <col min="4" max="4" width="26" customWidth="1"/>
    <col min="5" max="5" width="17.85546875" customWidth="1"/>
    <col min="6" max="6" width="46" customWidth="1"/>
    <col min="7" max="7" width="2.42578125" customWidth="1"/>
  </cols>
  <sheetData>
    <row r="1" spans="1:7" ht="33.950000000000003" customHeight="1" x14ac:dyDescent="0.25">
      <c r="A1" s="49" t="s">
        <v>0</v>
      </c>
      <c r="B1" s="38"/>
      <c r="C1" s="38"/>
      <c r="D1" s="38"/>
      <c r="E1" s="38"/>
      <c r="F1" s="38"/>
      <c r="G1" s="38"/>
    </row>
    <row r="2" spans="1:7" ht="20.100000000000001" customHeight="1" x14ac:dyDescent="0.25">
      <c r="A2" s="54" t="s">
        <v>183</v>
      </c>
      <c r="B2" s="38"/>
      <c r="C2" s="38"/>
      <c r="D2" s="38"/>
      <c r="E2" s="38"/>
      <c r="F2" s="38"/>
      <c r="G2" s="38"/>
    </row>
    <row r="3" spans="1:7" ht="3.95" customHeight="1" x14ac:dyDescent="0.25"/>
    <row r="4" spans="1:7" ht="39.950000000000003" customHeight="1" x14ac:dyDescent="0.25">
      <c r="B4" s="73" t="s">
        <v>267</v>
      </c>
      <c r="C4" s="38"/>
      <c r="D4" s="38"/>
      <c r="E4" s="38"/>
      <c r="F4" s="38"/>
    </row>
    <row r="5" spans="1:7" ht="8.1" customHeight="1" x14ac:dyDescent="0.25"/>
    <row r="6" spans="1:7" ht="24" customHeight="1" x14ac:dyDescent="0.25">
      <c r="B6" s="37" t="s">
        <v>1</v>
      </c>
      <c r="C6" s="38"/>
      <c r="D6" s="38"/>
      <c r="E6" s="38"/>
      <c r="F6" s="38"/>
    </row>
    <row r="7" spans="1:7" ht="21.95" customHeight="1" x14ac:dyDescent="0.25">
      <c r="B7" s="1" t="s">
        <v>2</v>
      </c>
      <c r="C7" s="2"/>
      <c r="D7" s="1" t="s">
        <v>3</v>
      </c>
      <c r="E7" s="3"/>
      <c r="F7" s="4"/>
    </row>
    <row r="8" spans="1:7" ht="21.95" customHeight="1" x14ac:dyDescent="0.25">
      <c r="B8" s="1" t="s">
        <v>4</v>
      </c>
      <c r="C8" s="39"/>
      <c r="D8" s="40"/>
      <c r="E8" s="40"/>
      <c r="F8" s="40"/>
    </row>
    <row r="9" spans="1:7" ht="21.95" customHeight="1" x14ac:dyDescent="0.25">
      <c r="B9" s="1" t="s">
        <v>5</v>
      </c>
      <c r="C9" s="5"/>
      <c r="D9" s="1" t="s">
        <v>6</v>
      </c>
      <c r="E9" s="2"/>
      <c r="F9" s="4"/>
    </row>
    <row r="10" spans="1:7" ht="21.95" customHeight="1" x14ac:dyDescent="0.25">
      <c r="B10" s="1" t="s">
        <v>7</v>
      </c>
      <c r="C10" s="3"/>
      <c r="D10" s="1" t="s">
        <v>8</v>
      </c>
      <c r="E10" s="3"/>
      <c r="F10" s="4"/>
    </row>
    <row r="11" spans="1:7" ht="21.95" customHeight="1" x14ac:dyDescent="0.25">
      <c r="B11" s="1" t="s">
        <v>9</v>
      </c>
      <c r="C11" s="2"/>
      <c r="D11" s="1" t="s">
        <v>10</v>
      </c>
      <c r="E11" s="5"/>
      <c r="F11" s="4"/>
    </row>
    <row r="12" spans="1:7" ht="8.1" customHeight="1" x14ac:dyDescent="0.25"/>
    <row r="13" spans="1:7" ht="24" customHeight="1" x14ac:dyDescent="0.25">
      <c r="B13" s="37" t="s">
        <v>11</v>
      </c>
      <c r="C13" s="38"/>
      <c r="D13" s="38"/>
      <c r="E13" s="38"/>
      <c r="F13" s="38"/>
    </row>
    <row r="14" spans="1:7" ht="20.100000000000001" customHeight="1" x14ac:dyDescent="0.25">
      <c r="B14" s="6" t="s">
        <v>12</v>
      </c>
      <c r="C14" s="6" t="s">
        <v>13</v>
      </c>
      <c r="D14" s="6" t="s">
        <v>14</v>
      </c>
      <c r="E14" s="6" t="s">
        <v>15</v>
      </c>
      <c r="F14" s="6" t="s">
        <v>16</v>
      </c>
    </row>
    <row r="15" spans="1:7" ht="21" customHeight="1" x14ac:dyDescent="0.25">
      <c r="B15" s="7" t="s">
        <v>17</v>
      </c>
      <c r="C15" s="5"/>
      <c r="D15" s="8" t="s">
        <v>18</v>
      </c>
      <c r="E15" s="5"/>
      <c r="F15" s="2"/>
    </row>
    <row r="16" spans="1:7" ht="21" customHeight="1" x14ac:dyDescent="0.25">
      <c r="B16" s="7" t="s">
        <v>19</v>
      </c>
      <c r="C16" s="5"/>
      <c r="D16" s="8" t="s">
        <v>20</v>
      </c>
      <c r="E16" s="5"/>
      <c r="F16" s="2"/>
    </row>
    <row r="17" spans="2:6" ht="21" customHeight="1" x14ac:dyDescent="0.25">
      <c r="B17" s="7" t="s">
        <v>21</v>
      </c>
      <c r="C17" s="5"/>
      <c r="D17" s="8" t="s">
        <v>18</v>
      </c>
      <c r="E17" s="5"/>
      <c r="F17" s="2"/>
    </row>
    <row r="18" spans="2:6" ht="21" customHeight="1" x14ac:dyDescent="0.25">
      <c r="B18" s="7" t="s">
        <v>22</v>
      </c>
      <c r="C18" s="5"/>
      <c r="D18" s="8" t="s">
        <v>18</v>
      </c>
      <c r="E18" s="5"/>
      <c r="F18" s="2"/>
    </row>
    <row r="19" spans="2:6" ht="21" customHeight="1" x14ac:dyDescent="0.25">
      <c r="B19" s="7" t="s">
        <v>23</v>
      </c>
      <c r="C19" s="5"/>
      <c r="D19" s="8"/>
      <c r="E19" s="4"/>
      <c r="F19" s="2"/>
    </row>
    <row r="20" spans="2:6" ht="21" customHeight="1" x14ac:dyDescent="0.25">
      <c r="B20" s="7" t="s">
        <v>24</v>
      </c>
      <c r="C20" s="5"/>
      <c r="D20" s="8"/>
      <c r="E20" s="4"/>
      <c r="F20" s="2"/>
    </row>
    <row r="21" spans="2:6" ht="21" customHeight="1" x14ac:dyDescent="0.25">
      <c r="B21" s="7" t="s">
        <v>25</v>
      </c>
      <c r="C21" s="5"/>
      <c r="D21" s="8"/>
      <c r="E21" s="4"/>
      <c r="F21" s="2"/>
    </row>
    <row r="22" spans="2:6" ht="21" customHeight="1" x14ac:dyDescent="0.25">
      <c r="B22" s="7" t="s">
        <v>26</v>
      </c>
      <c r="C22" s="5"/>
      <c r="D22" s="8"/>
      <c r="E22" s="4"/>
      <c r="F22" s="2"/>
    </row>
    <row r="23" spans="2:6" ht="3.95" customHeight="1" x14ac:dyDescent="0.25"/>
    <row r="24" spans="2:6" ht="15.95" customHeight="1" x14ac:dyDescent="0.25">
      <c r="B24" s="55" t="s">
        <v>27</v>
      </c>
      <c r="C24" s="38"/>
      <c r="D24" s="38"/>
      <c r="E24" s="38"/>
      <c r="F24" s="38"/>
    </row>
    <row r="25" spans="2:6" ht="8.1" customHeight="1" x14ac:dyDescent="0.25"/>
    <row r="26" spans="2:6" ht="24" customHeight="1" x14ac:dyDescent="0.25">
      <c r="B26" s="37" t="s">
        <v>28</v>
      </c>
      <c r="C26" s="38"/>
      <c r="D26" s="38"/>
      <c r="E26" s="38"/>
      <c r="F26" s="38"/>
    </row>
    <row r="27" spans="2:6" ht="20.100000000000001" customHeight="1" x14ac:dyDescent="0.25">
      <c r="B27" s="6" t="s">
        <v>29</v>
      </c>
      <c r="C27" s="6" t="s">
        <v>30</v>
      </c>
      <c r="D27" s="43" t="s">
        <v>16</v>
      </c>
      <c r="E27" s="44"/>
      <c r="F27" s="44"/>
    </row>
    <row r="28" spans="2:6" ht="20.100000000000001" customHeight="1" x14ac:dyDescent="0.25">
      <c r="B28" s="7" t="s">
        <v>31</v>
      </c>
      <c r="C28" s="9"/>
      <c r="D28" s="39"/>
      <c r="E28" s="40"/>
      <c r="F28" s="40"/>
    </row>
    <row r="29" spans="2:6" ht="20.100000000000001" customHeight="1" x14ac:dyDescent="0.25">
      <c r="B29" s="7" t="s">
        <v>32</v>
      </c>
      <c r="C29" s="9"/>
      <c r="D29" s="39"/>
      <c r="E29" s="40"/>
      <c r="F29" s="40"/>
    </row>
    <row r="30" spans="2:6" ht="20.100000000000001" customHeight="1" x14ac:dyDescent="0.25">
      <c r="B30" s="7" t="s">
        <v>33</v>
      </c>
      <c r="C30" s="10"/>
      <c r="D30" s="39"/>
      <c r="E30" s="40"/>
      <c r="F30" s="40"/>
    </row>
    <row r="31" spans="2:6" ht="20.100000000000001" customHeight="1" x14ac:dyDescent="0.25">
      <c r="B31" s="7" t="s">
        <v>34</v>
      </c>
      <c r="C31" s="11"/>
      <c r="D31" s="39"/>
      <c r="E31" s="40"/>
      <c r="F31" s="40"/>
    </row>
    <row r="32" spans="2:6" ht="20.100000000000001" customHeight="1" x14ac:dyDescent="0.25">
      <c r="B32" s="7" t="s">
        <v>35</v>
      </c>
      <c r="C32" s="11"/>
      <c r="D32" s="39"/>
      <c r="E32" s="40"/>
      <c r="F32" s="40"/>
    </row>
    <row r="33" spans="2:6" ht="8.1" customHeight="1" x14ac:dyDescent="0.25"/>
    <row r="34" spans="2:6" ht="24" customHeight="1" x14ac:dyDescent="0.25">
      <c r="B34" s="37" t="s">
        <v>36</v>
      </c>
      <c r="C34" s="38"/>
      <c r="D34" s="38"/>
      <c r="E34" s="38"/>
      <c r="F34" s="38"/>
    </row>
    <row r="35" spans="2:6" ht="20.100000000000001" customHeight="1" x14ac:dyDescent="0.25">
      <c r="B35" s="6" t="s">
        <v>37</v>
      </c>
      <c r="C35" s="6" t="s">
        <v>38</v>
      </c>
      <c r="D35" s="43" t="s">
        <v>39</v>
      </c>
      <c r="E35" s="51"/>
      <c r="F35" s="45"/>
    </row>
    <row r="36" spans="2:6" ht="20.100000000000001" customHeight="1" x14ac:dyDescent="0.25">
      <c r="B36" s="7" t="s">
        <v>40</v>
      </c>
      <c r="C36" s="5"/>
      <c r="D36" s="39"/>
      <c r="E36" s="40"/>
      <c r="F36" s="40"/>
    </row>
    <row r="37" spans="2:6" ht="20.100000000000001" customHeight="1" x14ac:dyDescent="0.25">
      <c r="B37" s="7" t="s">
        <v>41</v>
      </c>
      <c r="C37" s="5"/>
      <c r="D37" s="39"/>
      <c r="E37" s="40"/>
      <c r="F37" s="40"/>
    </row>
    <row r="38" spans="2:6" ht="20.100000000000001" customHeight="1" x14ac:dyDescent="0.25">
      <c r="B38" s="7" t="s">
        <v>42</v>
      </c>
      <c r="C38" s="5"/>
      <c r="D38" s="39"/>
      <c r="E38" s="40"/>
      <c r="F38" s="40"/>
    </row>
    <row r="39" spans="2:6" ht="20.100000000000001" customHeight="1" x14ac:dyDescent="0.25">
      <c r="B39" s="7" t="s">
        <v>43</v>
      </c>
      <c r="C39" s="5"/>
      <c r="D39" s="39"/>
      <c r="E39" s="40"/>
      <c r="F39" s="40"/>
    </row>
    <row r="40" spans="2:6" ht="20.100000000000001" customHeight="1" x14ac:dyDescent="0.25">
      <c r="B40" s="7" t="s">
        <v>44</v>
      </c>
      <c r="C40" s="5"/>
      <c r="D40" s="39"/>
      <c r="E40" s="40"/>
      <c r="F40" s="40"/>
    </row>
    <row r="41" spans="2:6" ht="8.1" customHeight="1" x14ac:dyDescent="0.25"/>
    <row r="42" spans="2:6" ht="24" customHeight="1" x14ac:dyDescent="0.25">
      <c r="B42" s="37" t="s">
        <v>45</v>
      </c>
      <c r="C42" s="38"/>
      <c r="D42" s="38"/>
      <c r="E42" s="38"/>
      <c r="F42" s="38"/>
    </row>
    <row r="43" spans="2:6" ht="15" customHeight="1" x14ac:dyDescent="0.25">
      <c r="B43" s="46" t="s">
        <v>46</v>
      </c>
      <c r="C43" s="38"/>
      <c r="D43" s="38"/>
      <c r="E43" s="38"/>
      <c r="F43" s="38"/>
    </row>
    <row r="44" spans="2:6" ht="20.100000000000001" customHeight="1" x14ac:dyDescent="0.25">
      <c r="B44" s="6" t="s">
        <v>47</v>
      </c>
      <c r="C44" s="6" t="s">
        <v>48</v>
      </c>
      <c r="D44" s="43" t="s">
        <v>49</v>
      </c>
      <c r="E44" s="45"/>
      <c r="F44" s="6" t="s">
        <v>16</v>
      </c>
    </row>
    <row r="45" spans="2:6" ht="26.1" customHeight="1" x14ac:dyDescent="0.25">
      <c r="B45" s="12">
        <v>1</v>
      </c>
      <c r="C45" s="5"/>
      <c r="D45" s="41" t="s">
        <v>50</v>
      </c>
      <c r="E45" s="42"/>
      <c r="F45" s="2"/>
    </row>
    <row r="46" spans="2:6" ht="26.1" customHeight="1" x14ac:dyDescent="0.25">
      <c r="B46" s="12">
        <v>2</v>
      </c>
      <c r="C46" s="5"/>
      <c r="D46" s="41" t="s">
        <v>51</v>
      </c>
      <c r="E46" s="42"/>
      <c r="F46" s="2"/>
    </row>
    <row r="47" spans="2:6" ht="26.1" customHeight="1" x14ac:dyDescent="0.25">
      <c r="B47" s="12">
        <v>3</v>
      </c>
      <c r="C47" s="5"/>
      <c r="D47" s="41" t="s">
        <v>52</v>
      </c>
      <c r="E47" s="42"/>
      <c r="F47" s="2"/>
    </row>
    <row r="48" spans="2:6" ht="26.1" customHeight="1" x14ac:dyDescent="0.25">
      <c r="B48" s="12">
        <v>4</v>
      </c>
      <c r="C48" s="5"/>
      <c r="D48" s="41" t="s">
        <v>53</v>
      </c>
      <c r="E48" s="42"/>
      <c r="F48" s="2"/>
    </row>
    <row r="49" spans="2:6" ht="26.1" customHeight="1" x14ac:dyDescent="0.25">
      <c r="B49" s="12">
        <v>5</v>
      </c>
      <c r="C49" s="5"/>
      <c r="D49" s="41" t="s">
        <v>54</v>
      </c>
      <c r="E49" s="42"/>
      <c r="F49" s="2"/>
    </row>
    <row r="50" spans="2:6" ht="26.1" customHeight="1" x14ac:dyDescent="0.25">
      <c r="B50" s="12">
        <v>6</v>
      </c>
      <c r="C50" s="5"/>
      <c r="D50" s="41" t="s">
        <v>55</v>
      </c>
      <c r="E50" s="42"/>
      <c r="F50" s="2"/>
    </row>
    <row r="51" spans="2:6" ht="26.1" customHeight="1" x14ac:dyDescent="0.25">
      <c r="B51" s="12">
        <v>7</v>
      </c>
      <c r="C51" s="5"/>
      <c r="D51" s="41" t="s">
        <v>56</v>
      </c>
      <c r="E51" s="42"/>
      <c r="F51" s="2"/>
    </row>
    <row r="52" spans="2:6" ht="26.1" customHeight="1" x14ac:dyDescent="0.25">
      <c r="B52" s="12">
        <v>8</v>
      </c>
      <c r="C52" s="5"/>
      <c r="D52" s="41" t="s">
        <v>57</v>
      </c>
      <c r="E52" s="42"/>
      <c r="F52" s="2"/>
    </row>
    <row r="53" spans="2:6" ht="26.1" customHeight="1" x14ac:dyDescent="0.25">
      <c r="B53" s="12">
        <v>9</v>
      </c>
      <c r="C53" s="5"/>
      <c r="D53" s="41" t="s">
        <v>58</v>
      </c>
      <c r="E53" s="42"/>
      <c r="F53" s="2"/>
    </row>
    <row r="54" spans="2:6" ht="26.1" customHeight="1" x14ac:dyDescent="0.25">
      <c r="B54" s="12">
        <v>10</v>
      </c>
      <c r="C54" s="5"/>
      <c r="D54" s="41" t="s">
        <v>59</v>
      </c>
      <c r="E54" s="42"/>
      <c r="F54" s="2"/>
    </row>
    <row r="55" spans="2:6" ht="26.1" customHeight="1" x14ac:dyDescent="0.25">
      <c r="B55" s="12">
        <v>11</v>
      </c>
      <c r="C55" s="5"/>
      <c r="D55" s="41" t="s">
        <v>60</v>
      </c>
      <c r="E55" s="42"/>
      <c r="F55" s="2"/>
    </row>
    <row r="56" spans="2:6" ht="26.1" customHeight="1" x14ac:dyDescent="0.25">
      <c r="B56" s="12">
        <v>12</v>
      </c>
      <c r="C56" s="5"/>
      <c r="D56" s="41" t="s">
        <v>61</v>
      </c>
      <c r="E56" s="42"/>
      <c r="F56" s="2"/>
    </row>
    <row r="57" spans="2:6" ht="8.1" customHeight="1" x14ac:dyDescent="0.25"/>
    <row r="58" spans="2:6" ht="24" customHeight="1" x14ac:dyDescent="0.25">
      <c r="B58" s="37" t="s">
        <v>62</v>
      </c>
      <c r="C58" s="38"/>
      <c r="D58" s="38"/>
      <c r="E58" s="38"/>
      <c r="F58" s="38"/>
    </row>
    <row r="59" spans="2:6" ht="20.100000000000001" customHeight="1" x14ac:dyDescent="0.25">
      <c r="B59" s="6" t="s">
        <v>63</v>
      </c>
      <c r="C59" s="6" t="s">
        <v>64</v>
      </c>
      <c r="D59" s="43" t="s">
        <v>65</v>
      </c>
      <c r="E59" s="45"/>
      <c r="F59" s="6" t="s">
        <v>66</v>
      </c>
    </row>
    <row r="60" spans="2:6" ht="21" customHeight="1" x14ac:dyDescent="0.25">
      <c r="B60" s="7" t="s">
        <v>67</v>
      </c>
      <c r="C60" s="5"/>
      <c r="D60" s="39"/>
      <c r="E60" s="40"/>
      <c r="F60" s="2"/>
    </row>
    <row r="61" spans="2:6" ht="21" customHeight="1" x14ac:dyDescent="0.25">
      <c r="B61" s="7" t="s">
        <v>68</v>
      </c>
      <c r="C61" s="5"/>
      <c r="D61" s="39"/>
      <c r="E61" s="40"/>
      <c r="F61" s="2"/>
    </row>
    <row r="62" spans="2:6" ht="21" customHeight="1" x14ac:dyDescent="0.25">
      <c r="B62" s="7" t="s">
        <v>69</v>
      </c>
      <c r="C62" s="5"/>
      <c r="D62" s="39"/>
      <c r="E62" s="40"/>
      <c r="F62" s="2"/>
    </row>
    <row r="63" spans="2:6" ht="21" customHeight="1" x14ac:dyDescent="0.25">
      <c r="B63" s="7" t="s">
        <v>70</v>
      </c>
      <c r="C63" s="5"/>
      <c r="D63" s="39"/>
      <c r="E63" s="40"/>
      <c r="F63" s="2"/>
    </row>
    <row r="64" spans="2:6" ht="21" customHeight="1" x14ac:dyDescent="0.25">
      <c r="B64" s="7" t="s">
        <v>71</v>
      </c>
      <c r="C64" s="5"/>
      <c r="D64" s="39"/>
      <c r="E64" s="40"/>
      <c r="F64" s="2"/>
    </row>
    <row r="65" spans="2:15" ht="8.1" customHeight="1" x14ac:dyDescent="0.25"/>
    <row r="66" spans="2:15" ht="24" customHeight="1" x14ac:dyDescent="0.25">
      <c r="B66" s="37" t="s">
        <v>72</v>
      </c>
      <c r="C66" s="38"/>
      <c r="D66" s="38"/>
      <c r="E66" s="38"/>
      <c r="F66" s="38"/>
    </row>
    <row r="67" spans="2:15" ht="15" customHeight="1" x14ac:dyDescent="0.25">
      <c r="B67" s="46" t="s">
        <v>73</v>
      </c>
      <c r="C67" s="38"/>
      <c r="D67" s="38"/>
      <c r="E67" s="38"/>
      <c r="F67" s="38"/>
    </row>
    <row r="68" spans="2:15" ht="20.100000000000001" customHeight="1" x14ac:dyDescent="0.25">
      <c r="B68" s="6" t="s">
        <v>74</v>
      </c>
      <c r="C68" s="6" t="s">
        <v>64</v>
      </c>
      <c r="D68" s="43" t="s">
        <v>65</v>
      </c>
      <c r="E68" s="45"/>
      <c r="F68" s="6" t="s">
        <v>66</v>
      </c>
    </row>
    <row r="69" spans="2:15" ht="18.95" customHeight="1" x14ac:dyDescent="0.25">
      <c r="B69" s="47" t="s">
        <v>75</v>
      </c>
      <c r="C69" s="48"/>
      <c r="D69" s="48"/>
      <c r="E69" s="48"/>
      <c r="F69" s="48"/>
    </row>
    <row r="70" spans="2:15" ht="18.95" customHeight="1" x14ac:dyDescent="0.25">
      <c r="B70" s="4"/>
      <c r="C70" s="5"/>
      <c r="D70" s="41" t="s">
        <v>76</v>
      </c>
      <c r="E70" s="42"/>
      <c r="F70" s="13" t="s">
        <v>77</v>
      </c>
    </row>
    <row r="71" spans="2:15" ht="18.95" customHeight="1" x14ac:dyDescent="0.25">
      <c r="B71" s="4"/>
      <c r="C71" s="5"/>
      <c r="D71" s="41" t="s">
        <v>78</v>
      </c>
      <c r="E71" s="42"/>
      <c r="F71" s="13" t="s">
        <v>79</v>
      </c>
    </row>
    <row r="72" spans="2:15" ht="18.95" customHeight="1" x14ac:dyDescent="0.25">
      <c r="B72" s="4"/>
      <c r="C72" s="5"/>
      <c r="D72" s="41" t="s">
        <v>80</v>
      </c>
      <c r="E72" s="42"/>
      <c r="F72" s="13" t="s">
        <v>81</v>
      </c>
    </row>
    <row r="73" spans="2:15" ht="18.95" customHeight="1" x14ac:dyDescent="0.25">
      <c r="B73" s="4"/>
      <c r="C73" s="5"/>
      <c r="D73" s="41" t="s">
        <v>82</v>
      </c>
      <c r="E73" s="42"/>
      <c r="F73" s="13" t="s">
        <v>83</v>
      </c>
    </row>
    <row r="74" spans="2:15" ht="18.95" customHeight="1" x14ac:dyDescent="0.25">
      <c r="B74" s="4"/>
      <c r="C74" s="5"/>
      <c r="D74" s="41" t="s">
        <v>84</v>
      </c>
      <c r="E74" s="42"/>
      <c r="F74" s="13" t="s">
        <v>85</v>
      </c>
    </row>
    <row r="75" spans="2:15" ht="18.95" customHeight="1" x14ac:dyDescent="0.25">
      <c r="B75" s="47" t="s">
        <v>164</v>
      </c>
      <c r="C75" s="48"/>
      <c r="D75" s="48"/>
      <c r="E75" s="63"/>
      <c r="F75" s="48"/>
      <c r="H75" s="72" t="s">
        <v>266</v>
      </c>
      <c r="I75" s="72"/>
      <c r="J75" s="72"/>
      <c r="K75" s="72"/>
      <c r="L75" s="72"/>
      <c r="M75" s="72"/>
      <c r="N75" s="72"/>
      <c r="O75" s="72"/>
    </row>
    <row r="76" spans="2:15" ht="18.95" customHeight="1" x14ac:dyDescent="0.25">
      <c r="B76" s="4"/>
      <c r="C76" s="5"/>
      <c r="D76" s="68" t="str" cm="1">
        <f t="array" ref="D76:D87">_xlfn._xlws.FILTER('Staff Database'!C4:C58,'Staff Database'!B4:B58 = $B$75,"")</f>
        <v>Lauren Giarmo</v>
      </c>
      <c r="E76" s="64"/>
      <c r="F76" s="13" t="str" cm="1">
        <f t="array" ref="F76:F87">_xlfn._xlws.FILTER('Staff Database'!D4:D58,'Staff Database'!B4:B58 = $B$75,"")</f>
        <v>lauren.giarmo@dot.state.fl.us</v>
      </c>
    </row>
    <row r="77" spans="2:15" ht="18.95" customHeight="1" x14ac:dyDescent="0.25">
      <c r="B77" s="4"/>
      <c r="C77" s="5"/>
      <c r="D77" s="69" t="str">
        <v>Wilkes Kemp</v>
      </c>
      <c r="E77" s="61"/>
      <c r="F77" s="13" t="str">
        <v>wilkes.kemp@dot.state.fl.us</v>
      </c>
    </row>
    <row r="78" spans="2:15" ht="18.95" customHeight="1" x14ac:dyDescent="0.25">
      <c r="B78" s="4"/>
      <c r="C78" s="5"/>
      <c r="D78" s="69" t="str">
        <v>Lindsay Roberts</v>
      </c>
      <c r="E78" s="61"/>
      <c r="F78" s="13" t="str">
        <v>lindsay.roberts@dot.state.fl.us</v>
      </c>
    </row>
    <row r="79" spans="2:15" ht="18.95" customHeight="1" x14ac:dyDescent="0.25">
      <c r="B79" s="4"/>
      <c r="C79" s="5"/>
      <c r="D79" s="69" t="str">
        <v>Robert Marcoux</v>
      </c>
      <c r="E79" s="61"/>
      <c r="F79" s="13" t="str">
        <v>robert.marcoux@dot.state.fl.us</v>
      </c>
    </row>
    <row r="80" spans="2:15" ht="18.95" customHeight="1" x14ac:dyDescent="0.25">
      <c r="B80" s="4"/>
      <c r="C80" s="5"/>
      <c r="D80" s="69" t="str">
        <v>Andrew Springstead</v>
      </c>
      <c r="E80" s="61"/>
      <c r="F80" s="13" t="str">
        <v>andrew.springstead@dot.state.fl.us</v>
      </c>
    </row>
    <row r="81" spans="2:6" ht="18.95" customHeight="1" x14ac:dyDescent="0.25">
      <c r="B81" s="4"/>
      <c r="C81" s="5"/>
      <c r="D81" s="70" t="str">
        <v>Richard Szpryka</v>
      </c>
      <c r="E81" s="62"/>
      <c r="F81" s="13" t="str">
        <v xml:space="preserve">Richard.Szpyrka@dot.state.fl.us </v>
      </c>
    </row>
    <row r="82" spans="2:6" ht="18.95" customHeight="1" x14ac:dyDescent="0.25">
      <c r="B82" s="4"/>
      <c r="C82" s="65"/>
      <c r="D82" s="71" t="str">
        <v>Edward Strowbridge</v>
      </c>
      <c r="E82" s="67"/>
      <c r="F82" s="66" t="str">
        <v>Edward.Strowbridge@dot.state.fl.us</v>
      </c>
    </row>
    <row r="83" spans="2:6" ht="18.95" customHeight="1" x14ac:dyDescent="0.25">
      <c r="B83" s="4"/>
      <c r="C83" s="5"/>
      <c r="D83" s="69" t="str">
        <v>Curtis Keels</v>
      </c>
      <c r="E83" s="61"/>
      <c r="F83" s="13" t="str">
        <v>curtis.keels@dot.state.fl.us</v>
      </c>
    </row>
    <row r="84" spans="2:6" ht="18.95" customHeight="1" x14ac:dyDescent="0.25">
      <c r="B84" s="4"/>
      <c r="C84" s="5"/>
      <c r="D84" s="69" t="str">
        <v>William Rickard</v>
      </c>
      <c r="E84" s="61"/>
      <c r="F84" s="13" t="str">
        <v>william.rickard@dot.state.fl.us</v>
      </c>
    </row>
    <row r="85" spans="2:6" ht="18.95" customHeight="1" x14ac:dyDescent="0.25">
      <c r="B85" s="4"/>
      <c r="C85" s="5"/>
      <c r="D85" s="69" t="str">
        <v>Crystal Murphy</v>
      </c>
      <c r="E85" s="61"/>
      <c r="F85" s="13" t="str">
        <v>crystal.murphy@dot.state.fl.us</v>
      </c>
    </row>
    <row r="86" spans="2:6" ht="18.95" customHeight="1" x14ac:dyDescent="0.25">
      <c r="B86" s="4"/>
      <c r="C86" s="5"/>
      <c r="D86" s="69" t="str">
        <v>Tara Boyko</v>
      </c>
      <c r="E86" s="61"/>
      <c r="F86" s="13" t="str">
        <v>Tara.Boyko@dot.state.fl.us</v>
      </c>
    </row>
    <row r="87" spans="2:6" ht="18.95" customHeight="1" x14ac:dyDescent="0.25">
      <c r="B87" s="4"/>
      <c r="C87" s="5"/>
      <c r="D87" s="69" t="str">
        <v>Joseph Somlitz</v>
      </c>
      <c r="E87" s="61"/>
      <c r="F87" s="13" t="str">
        <v>joseph.somlitz@dot.state.fl.us</v>
      </c>
    </row>
    <row r="88" spans="2:6" ht="8.1" customHeight="1" x14ac:dyDescent="0.25"/>
    <row r="89" spans="2:6" ht="24" customHeight="1" x14ac:dyDescent="0.25">
      <c r="B89" s="37" t="s">
        <v>112</v>
      </c>
      <c r="C89" s="38"/>
      <c r="D89" s="38"/>
      <c r="E89" s="38"/>
      <c r="F89" s="38"/>
    </row>
    <row r="90" spans="2:6" ht="20.100000000000001" customHeight="1" x14ac:dyDescent="0.25">
      <c r="B90" s="6" t="s">
        <v>113</v>
      </c>
      <c r="C90" s="6" t="s">
        <v>64</v>
      </c>
      <c r="D90" s="43" t="s">
        <v>65</v>
      </c>
      <c r="E90" s="45"/>
      <c r="F90" s="6" t="s">
        <v>66</v>
      </c>
    </row>
    <row r="91" spans="2:6" ht="20.100000000000001" customHeight="1" x14ac:dyDescent="0.25">
      <c r="B91" s="2"/>
      <c r="C91" s="5"/>
      <c r="D91" s="39"/>
      <c r="E91" s="40"/>
      <c r="F91" s="2"/>
    </row>
    <row r="92" spans="2:6" ht="20.100000000000001" customHeight="1" x14ac:dyDescent="0.25">
      <c r="B92" s="2"/>
      <c r="C92" s="5"/>
      <c r="D92" s="39"/>
      <c r="E92" s="40"/>
      <c r="F92" s="2"/>
    </row>
    <row r="93" spans="2:6" ht="20.100000000000001" customHeight="1" x14ac:dyDescent="0.25">
      <c r="B93" s="2"/>
      <c r="C93" s="5"/>
      <c r="D93" s="39"/>
      <c r="E93" s="40"/>
      <c r="F93" s="2"/>
    </row>
    <row r="94" spans="2:6" ht="20.100000000000001" customHeight="1" x14ac:dyDescent="0.25">
      <c r="B94" s="2"/>
      <c r="C94" s="5"/>
      <c r="D94" s="39"/>
      <c r="E94" s="40"/>
      <c r="F94" s="2"/>
    </row>
    <row r="95" spans="2:6" ht="20.100000000000001" customHeight="1" x14ac:dyDescent="0.25">
      <c r="B95" s="2"/>
      <c r="C95" s="5"/>
      <c r="D95" s="39"/>
      <c r="E95" s="40"/>
      <c r="F95" s="2"/>
    </row>
    <row r="96" spans="2:6" ht="20.100000000000001" customHeight="1" x14ac:dyDescent="0.25">
      <c r="B96" s="2"/>
      <c r="C96" s="5"/>
      <c r="D96" s="39"/>
      <c r="E96" s="40"/>
      <c r="F96" s="2"/>
    </row>
    <row r="97" spans="2:6" ht="8.1" customHeight="1" x14ac:dyDescent="0.25"/>
    <row r="98" spans="2:6" ht="24" customHeight="1" x14ac:dyDescent="0.25">
      <c r="B98" s="37" t="s">
        <v>114</v>
      </c>
      <c r="C98" s="38"/>
      <c r="D98" s="38"/>
      <c r="E98" s="38"/>
      <c r="F98" s="38"/>
    </row>
    <row r="99" spans="2:6" ht="20.100000000000001" customHeight="1" x14ac:dyDescent="0.25">
      <c r="B99" s="6" t="s">
        <v>115</v>
      </c>
      <c r="C99" s="6" t="s">
        <v>116</v>
      </c>
      <c r="D99" s="6" t="s">
        <v>117</v>
      </c>
      <c r="E99" s="6" t="s">
        <v>118</v>
      </c>
      <c r="F99" s="6" t="s">
        <v>16</v>
      </c>
    </row>
    <row r="100" spans="2:6" ht="21" customHeight="1" x14ac:dyDescent="0.25">
      <c r="B100" s="7" t="s">
        <v>119</v>
      </c>
      <c r="C100" s="5"/>
      <c r="D100" s="2"/>
      <c r="E100" s="3"/>
      <c r="F100" s="2"/>
    </row>
    <row r="101" spans="2:6" ht="21" customHeight="1" x14ac:dyDescent="0.25">
      <c r="B101" s="7" t="s">
        <v>120</v>
      </c>
      <c r="C101" s="5"/>
      <c r="D101" s="2"/>
      <c r="E101" s="3"/>
      <c r="F101" s="2"/>
    </row>
    <row r="102" spans="2:6" ht="21" customHeight="1" x14ac:dyDescent="0.25">
      <c r="B102" s="2"/>
      <c r="C102" s="5"/>
      <c r="D102" s="2"/>
      <c r="E102" s="3"/>
      <c r="F102" s="2"/>
    </row>
    <row r="103" spans="2:6" ht="21" customHeight="1" x14ac:dyDescent="0.25">
      <c r="B103" s="2"/>
      <c r="C103" s="5"/>
      <c r="D103" s="2"/>
      <c r="E103" s="3"/>
      <c r="F103" s="2"/>
    </row>
    <row r="104" spans="2:6" ht="9.9499999999999993" customHeight="1" x14ac:dyDescent="0.25"/>
    <row r="105" spans="2:6" ht="21.95" customHeight="1" x14ac:dyDescent="0.25">
      <c r="B105" s="53" t="s">
        <v>121</v>
      </c>
      <c r="C105" s="38"/>
      <c r="D105" s="38"/>
      <c r="E105" s="38"/>
      <c r="F105" s="38"/>
    </row>
    <row r="106" spans="2:6" ht="21.95" customHeight="1" x14ac:dyDescent="0.25">
      <c r="B106" s="14" t="s">
        <v>122</v>
      </c>
      <c r="C106" s="15">
        <f>COUNTIF(C60:C96,"Yes")</f>
        <v>0</v>
      </c>
      <c r="D106" s="46" t="s">
        <v>123</v>
      </c>
      <c r="E106" s="38"/>
      <c r="F106" s="38"/>
    </row>
    <row r="107" spans="2:6" ht="8.1" customHeight="1" x14ac:dyDescent="0.25"/>
    <row r="108" spans="2:6" ht="30" customHeight="1" x14ac:dyDescent="0.25">
      <c r="B108" s="52"/>
      <c r="C108" s="38"/>
      <c r="D108" s="38"/>
      <c r="E108" s="38"/>
      <c r="F108" s="38"/>
    </row>
  </sheetData>
  <mergeCells count="65">
    <mergeCell ref="A2:G2"/>
    <mergeCell ref="D54:E54"/>
    <mergeCell ref="B66:F66"/>
    <mergeCell ref="D46:E46"/>
    <mergeCell ref="B67:F67"/>
    <mergeCell ref="D38:F38"/>
    <mergeCell ref="B69:F69"/>
    <mergeCell ref="D74:E74"/>
    <mergeCell ref="D68:E68"/>
    <mergeCell ref="B24:F24"/>
    <mergeCell ref="D50:E50"/>
    <mergeCell ref="D44:E44"/>
    <mergeCell ref="B108:F108"/>
    <mergeCell ref="D106:F106"/>
    <mergeCell ref="D91:E91"/>
    <mergeCell ref="D90:E90"/>
    <mergeCell ref="B105:F105"/>
    <mergeCell ref="B89:F89"/>
    <mergeCell ref="A1:G1"/>
    <mergeCell ref="D31:F31"/>
    <mergeCell ref="D40:F40"/>
    <mergeCell ref="B4:F4"/>
    <mergeCell ref="B75:F75"/>
    <mergeCell ref="C8:F8"/>
    <mergeCell ref="D63:E63"/>
    <mergeCell ref="D32:F32"/>
    <mergeCell ref="D52:E52"/>
    <mergeCell ref="D49:E49"/>
    <mergeCell ref="B13:F13"/>
    <mergeCell ref="D35:F35"/>
    <mergeCell ref="B43:F43"/>
    <mergeCell ref="D53:E53"/>
    <mergeCell ref="D47:E47"/>
    <mergeCell ref="D45:E45"/>
    <mergeCell ref="D96:E96"/>
    <mergeCell ref="D55:E55"/>
    <mergeCell ref="D71:E71"/>
    <mergeCell ref="B58:F58"/>
    <mergeCell ref="B98:F98"/>
    <mergeCell ref="D94:E94"/>
    <mergeCell ref="B6:F6"/>
    <mergeCell ref="D64:E64"/>
    <mergeCell ref="D73:E73"/>
    <mergeCell ref="D51:E51"/>
    <mergeCell ref="D93:E93"/>
    <mergeCell ref="D95:E95"/>
    <mergeCell ref="D27:F27"/>
    <mergeCell ref="D36:F36"/>
    <mergeCell ref="D59:E59"/>
    <mergeCell ref="D92:E92"/>
    <mergeCell ref="D62:E62"/>
    <mergeCell ref="D56:E56"/>
    <mergeCell ref="B26:F26"/>
    <mergeCell ref="D28:F28"/>
    <mergeCell ref="D37:F37"/>
    <mergeCell ref="B42:F42"/>
    <mergeCell ref="D61:E61"/>
    <mergeCell ref="D70:E70"/>
    <mergeCell ref="D30:F30"/>
    <mergeCell ref="D39:F39"/>
    <mergeCell ref="D48:E48"/>
    <mergeCell ref="D29:F29"/>
    <mergeCell ref="D72:E72"/>
    <mergeCell ref="B34:F34"/>
    <mergeCell ref="D60:E60"/>
  </mergeCells>
  <conditionalFormatting sqref="B60:F64 B69:F75 B86:C87 F76:F87">
    <cfRule type="expression" dxfId="2" priority="6">
      <formula>$C60="Yes"</formula>
    </cfRule>
  </conditionalFormatting>
  <conditionalFormatting sqref="B76:C80">
    <cfRule type="expression" dxfId="1" priority="4">
      <formula>$C76="Yes"</formula>
    </cfRule>
  </conditionalFormatting>
  <conditionalFormatting sqref="B81:C85">
    <cfRule type="expression" dxfId="0" priority="3">
      <formula>$C81="Yes"</formula>
    </cfRule>
  </conditionalFormatting>
  <dataValidations count="1">
    <dataValidation type="list" allowBlank="1" showInputMessage="1" showErrorMessage="1" sqref="B75:F75" xr:uid="{60EA9325-16AD-485D-9609-BD3C4FA42AA5}">
      <formula1>"Brevard Ops, Deland Ops, Leesburg Ops, Ocala Ops, Orlando Ops, Oviedo Ops"</formula1>
    </dataValidation>
  </dataValidations>
  <pageMargins left="0.75" right="0.75" top="1" bottom="1" header="0.5" footer="0.5"/>
  <pageSetup fitToHeight="0" orientation="portrait"/>
  <legacy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xr:uid="{00000000-0002-0000-0000-000000000000}">
          <x14:formula1>
            <xm:f>Lists!$C$2:$C$10</xm:f>
          </x14:formula1>
          <xm:sqref>C9</xm:sqref>
        </x14:dataValidation>
        <x14:dataValidation type="list" allowBlank="1" xr:uid="{00000000-0002-0000-0000-000001000000}">
          <x14:formula1>
            <xm:f>Lists!$D$2:$D$3</xm:f>
          </x14:formula1>
          <xm:sqref>E11</xm:sqref>
        </x14:dataValidation>
        <x14:dataValidation type="list" allowBlank="1" xr:uid="{00000000-0002-0000-0000-000002000000}">
          <x14:formula1>
            <xm:f>Lists!$A$2:$A$4</xm:f>
          </x14:formula1>
          <xm:sqref>C45:C56 C36:C40 E17:E18 C15:C22 E15</xm:sqref>
        </x14:dataValidation>
        <x14:dataValidation type="list" allowBlank="1" xr:uid="{00000000-0002-0000-0000-00001E000000}">
          <x14:formula1>
            <xm:f>Lists!$B$2:$B$3</xm:f>
          </x14:formula1>
          <xm:sqref>C91:C96 C70:C74 C60:C64 C76:C85</xm:sqref>
        </x14:dataValidation>
        <x14:dataValidation type="list" allowBlank="1" xr:uid="{00000000-0002-0000-0000-000049000000}">
          <x14:formula1>
            <xm:f>Lists!$E$2:$E$5</xm:f>
          </x14:formula1>
          <xm:sqref>C100:C103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showGridLines="0" workbookViewId="0">
      <selection activeCell="E16" sqref="E16"/>
    </sheetView>
  </sheetViews>
  <sheetFormatPr defaultRowHeight="15" x14ac:dyDescent="0.25"/>
  <cols>
    <col min="1" max="1" width="2.42578125" customWidth="1"/>
    <col min="2" max="3" width="26" customWidth="1"/>
    <col min="4" max="4" width="46" customWidth="1"/>
  </cols>
  <sheetData>
    <row r="1" spans="1:4" ht="27.95" customHeight="1" x14ac:dyDescent="0.25">
      <c r="A1" s="56" t="s">
        <v>124</v>
      </c>
      <c r="B1" s="38"/>
      <c r="C1" s="38"/>
      <c r="D1" s="38"/>
    </row>
    <row r="3" spans="1:4" x14ac:dyDescent="0.25">
      <c r="B3" s="16" t="s">
        <v>125</v>
      </c>
      <c r="C3" s="16" t="s">
        <v>126</v>
      </c>
      <c r="D3" s="16" t="s">
        <v>127</v>
      </c>
    </row>
    <row r="4" spans="1:4" ht="18.95" customHeight="1" x14ac:dyDescent="0.25">
      <c r="B4" s="7" t="s">
        <v>128</v>
      </c>
      <c r="C4" s="7" t="s">
        <v>128</v>
      </c>
      <c r="D4" s="7" t="s">
        <v>129</v>
      </c>
    </row>
    <row r="5" spans="1:4" ht="18.95" customHeight="1" x14ac:dyDescent="0.25">
      <c r="B5" s="7" t="s">
        <v>130</v>
      </c>
      <c r="C5" s="7" t="s">
        <v>131</v>
      </c>
      <c r="D5" s="7" t="s">
        <v>132</v>
      </c>
    </row>
    <row r="6" spans="1:4" ht="18.95" customHeight="1" x14ac:dyDescent="0.25">
      <c r="B6" s="7" t="s">
        <v>133</v>
      </c>
      <c r="C6" s="7" t="s">
        <v>134</v>
      </c>
      <c r="D6" s="7" t="s">
        <v>135</v>
      </c>
    </row>
    <row r="7" spans="1:4" ht="18.95" customHeight="1" x14ac:dyDescent="0.25">
      <c r="B7" s="7" t="s">
        <v>136</v>
      </c>
      <c r="C7" s="7" t="s">
        <v>137</v>
      </c>
      <c r="D7" s="7" t="s">
        <v>138</v>
      </c>
    </row>
    <row r="8" spans="1:4" ht="18.95" customHeight="1" x14ac:dyDescent="0.25">
      <c r="B8" s="7" t="s">
        <v>139</v>
      </c>
      <c r="C8" s="7" t="s">
        <v>140</v>
      </c>
      <c r="D8" s="7" t="s">
        <v>141</v>
      </c>
    </row>
    <row r="9" spans="1:4" ht="18.95" customHeight="1" x14ac:dyDescent="0.25">
      <c r="B9" s="7" t="s">
        <v>142</v>
      </c>
      <c r="C9" s="7" t="s">
        <v>143</v>
      </c>
      <c r="D9" s="7" t="s">
        <v>144</v>
      </c>
    </row>
    <row r="11" spans="1:4" ht="42" customHeight="1" x14ac:dyDescent="0.25">
      <c r="B11" s="50" t="s">
        <v>145</v>
      </c>
      <c r="C11" s="38"/>
      <c r="D11" s="38"/>
    </row>
  </sheetData>
  <mergeCells count="2">
    <mergeCell ref="A1:D1"/>
    <mergeCell ref="B11:D1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4E6BB-20AD-421A-B440-EDC5B9D4E951}">
  <dimension ref="B1:I58"/>
  <sheetViews>
    <sheetView topLeftCell="A5" zoomScale="145" zoomScaleNormal="145" workbookViewId="0">
      <selection activeCell="A11" sqref="A11"/>
    </sheetView>
  </sheetViews>
  <sheetFormatPr defaultRowHeight="15" x14ac:dyDescent="0.25"/>
  <cols>
    <col min="2" max="2" width="19.42578125" customWidth="1"/>
    <col min="3" max="3" width="25.140625" customWidth="1"/>
    <col min="4" max="4" width="53" customWidth="1"/>
    <col min="5" max="5" width="17" bestFit="1" customWidth="1"/>
  </cols>
  <sheetData>
    <row r="1" spans="2:9" x14ac:dyDescent="0.25">
      <c r="B1" s="57" t="s">
        <v>254</v>
      </c>
      <c r="C1" s="57"/>
      <c r="D1" s="57"/>
    </row>
    <row r="2" spans="2:9" ht="21" x14ac:dyDescent="0.35">
      <c r="B2" s="58" t="s">
        <v>255</v>
      </c>
      <c r="C2" s="58"/>
      <c r="D2" s="58"/>
    </row>
    <row r="3" spans="2:9" ht="27.75" customHeight="1" x14ac:dyDescent="0.25">
      <c r="B3" s="59" t="s">
        <v>256</v>
      </c>
      <c r="C3" s="59" t="s">
        <v>257</v>
      </c>
      <c r="D3" s="59" t="s">
        <v>258</v>
      </c>
      <c r="E3" s="59" t="s">
        <v>259</v>
      </c>
      <c r="G3" s="60" t="s">
        <v>260</v>
      </c>
      <c r="H3" s="60"/>
      <c r="I3" s="60"/>
    </row>
    <row r="4" spans="2:9" ht="15.75" x14ac:dyDescent="0.25">
      <c r="B4" s="19" t="s">
        <v>164</v>
      </c>
      <c r="C4" s="20" t="s">
        <v>86</v>
      </c>
      <c r="D4" s="21" t="s">
        <v>87</v>
      </c>
      <c r="E4" s="20" t="s">
        <v>165</v>
      </c>
      <c r="G4" t="s">
        <v>261</v>
      </c>
    </row>
    <row r="5" spans="2:9" ht="15.75" x14ac:dyDescent="0.25">
      <c r="B5" s="19" t="s">
        <v>164</v>
      </c>
      <c r="C5" s="20" t="s">
        <v>88</v>
      </c>
      <c r="D5" s="21" t="s">
        <v>89</v>
      </c>
      <c r="E5" s="20" t="s">
        <v>165</v>
      </c>
      <c r="G5" t="s">
        <v>262</v>
      </c>
    </row>
    <row r="6" spans="2:9" ht="15.75" x14ac:dyDescent="0.25">
      <c r="B6" s="19" t="s">
        <v>164</v>
      </c>
      <c r="C6" s="20" t="s">
        <v>92</v>
      </c>
      <c r="D6" s="21" t="s">
        <v>93</v>
      </c>
      <c r="E6" s="20" t="s">
        <v>165</v>
      </c>
    </row>
    <row r="7" spans="2:9" ht="15.75" x14ac:dyDescent="0.25">
      <c r="B7" s="19" t="s">
        <v>164</v>
      </c>
      <c r="C7" s="20" t="s">
        <v>90</v>
      </c>
      <c r="D7" s="21" t="s">
        <v>91</v>
      </c>
      <c r="E7" s="20" t="s">
        <v>165</v>
      </c>
      <c r="G7" t="s">
        <v>263</v>
      </c>
    </row>
    <row r="8" spans="2:9" ht="15.75" x14ac:dyDescent="0.25">
      <c r="B8" s="19" t="s">
        <v>164</v>
      </c>
      <c r="C8" s="20" t="s">
        <v>166</v>
      </c>
      <c r="D8" s="21" t="s">
        <v>167</v>
      </c>
      <c r="E8" s="20" t="s">
        <v>165</v>
      </c>
      <c r="G8" t="s">
        <v>264</v>
      </c>
    </row>
    <row r="9" spans="2:9" ht="15.75" x14ac:dyDescent="0.25">
      <c r="B9" s="19" t="s">
        <v>164</v>
      </c>
      <c r="C9" s="20" t="s">
        <v>168</v>
      </c>
      <c r="D9" s="21" t="s">
        <v>169</v>
      </c>
      <c r="E9" s="20" t="s">
        <v>165</v>
      </c>
      <c r="G9" t="s">
        <v>265</v>
      </c>
    </row>
    <row r="10" spans="2:9" ht="15.75" x14ac:dyDescent="0.25">
      <c r="B10" s="19" t="s">
        <v>164</v>
      </c>
      <c r="C10" s="20" t="s">
        <v>184</v>
      </c>
      <c r="D10" s="21" t="s">
        <v>185</v>
      </c>
      <c r="E10" s="20" t="s">
        <v>186</v>
      </c>
    </row>
    <row r="11" spans="2:9" ht="15.75" x14ac:dyDescent="0.25">
      <c r="B11" s="19" t="s">
        <v>164</v>
      </c>
      <c r="C11" s="20" t="s">
        <v>187</v>
      </c>
      <c r="D11" s="21" t="s">
        <v>188</v>
      </c>
      <c r="E11" s="20" t="s">
        <v>186</v>
      </c>
    </row>
    <row r="12" spans="2:9" ht="15.75" x14ac:dyDescent="0.25">
      <c r="B12" s="19" t="s">
        <v>164</v>
      </c>
      <c r="C12" s="20" t="s">
        <v>189</v>
      </c>
      <c r="D12" s="21" t="s">
        <v>190</v>
      </c>
      <c r="E12" s="20" t="s">
        <v>186</v>
      </c>
    </row>
    <row r="13" spans="2:9" ht="15.75" x14ac:dyDescent="0.25">
      <c r="B13" s="19" t="s">
        <v>164</v>
      </c>
      <c r="C13" s="20" t="s">
        <v>191</v>
      </c>
      <c r="D13" s="21" t="s">
        <v>192</v>
      </c>
      <c r="E13" s="20" t="s">
        <v>186</v>
      </c>
    </row>
    <row r="14" spans="2:9" ht="15.75" x14ac:dyDescent="0.25">
      <c r="B14" s="19" t="s">
        <v>164</v>
      </c>
      <c r="C14" s="20" t="s">
        <v>193</v>
      </c>
      <c r="D14" s="21" t="s">
        <v>194</v>
      </c>
      <c r="E14" s="20" t="s">
        <v>186</v>
      </c>
    </row>
    <row r="15" spans="2:9" ht="15.75" x14ac:dyDescent="0.25">
      <c r="B15" s="19" t="s">
        <v>164</v>
      </c>
      <c r="C15" s="20" t="s">
        <v>94</v>
      </c>
      <c r="D15" s="21" t="s">
        <v>95</v>
      </c>
      <c r="E15" s="20" t="s">
        <v>186</v>
      </c>
    </row>
    <row r="16" spans="2:9" ht="15.75" x14ac:dyDescent="0.25">
      <c r="B16" s="22" t="s">
        <v>170</v>
      </c>
      <c r="C16" s="23" t="s">
        <v>171</v>
      </c>
      <c r="D16" s="24" t="s">
        <v>109</v>
      </c>
      <c r="E16" s="23" t="s">
        <v>165</v>
      </c>
    </row>
    <row r="17" spans="2:5" ht="15.75" x14ac:dyDescent="0.25">
      <c r="B17" s="22" t="s">
        <v>170</v>
      </c>
      <c r="C17" s="23" t="s">
        <v>110</v>
      </c>
      <c r="D17" s="24" t="s">
        <v>172</v>
      </c>
      <c r="E17" s="23" t="s">
        <v>165</v>
      </c>
    </row>
    <row r="18" spans="2:5" ht="15.75" x14ac:dyDescent="0.25">
      <c r="B18" s="22" t="s">
        <v>170</v>
      </c>
      <c r="C18" s="23" t="s">
        <v>173</v>
      </c>
      <c r="D18" s="24" t="s">
        <v>174</v>
      </c>
      <c r="E18" s="23" t="s">
        <v>165</v>
      </c>
    </row>
    <row r="19" spans="2:5" ht="15.75" x14ac:dyDescent="0.25">
      <c r="B19" s="22" t="s">
        <v>170</v>
      </c>
      <c r="C19" s="23" t="s">
        <v>195</v>
      </c>
      <c r="D19" s="24" t="s">
        <v>196</v>
      </c>
      <c r="E19" s="23" t="s">
        <v>186</v>
      </c>
    </row>
    <row r="20" spans="2:5" ht="15.75" x14ac:dyDescent="0.25">
      <c r="B20" s="22" t="s">
        <v>170</v>
      </c>
      <c r="C20" s="23" t="s">
        <v>197</v>
      </c>
      <c r="D20" s="24" t="s">
        <v>198</v>
      </c>
      <c r="E20" s="23" t="s">
        <v>186</v>
      </c>
    </row>
    <row r="21" spans="2:5" ht="15.75" x14ac:dyDescent="0.25">
      <c r="B21" s="22" t="s">
        <v>170</v>
      </c>
      <c r="C21" s="23" t="s">
        <v>199</v>
      </c>
      <c r="D21" s="24" t="s">
        <v>111</v>
      </c>
      <c r="E21" s="23" t="s">
        <v>186</v>
      </c>
    </row>
    <row r="22" spans="2:5" ht="15.75" x14ac:dyDescent="0.25">
      <c r="B22" s="22" t="s">
        <v>170</v>
      </c>
      <c r="C22" s="23" t="s">
        <v>200</v>
      </c>
      <c r="D22" s="24" t="s">
        <v>201</v>
      </c>
      <c r="E22" s="23" t="s">
        <v>186</v>
      </c>
    </row>
    <row r="23" spans="2:5" ht="15.75" x14ac:dyDescent="0.25">
      <c r="B23" s="22" t="s">
        <v>170</v>
      </c>
      <c r="C23" s="23" t="s">
        <v>202</v>
      </c>
      <c r="D23" s="24" t="s">
        <v>203</v>
      </c>
      <c r="E23" s="23" t="s">
        <v>186</v>
      </c>
    </row>
    <row r="24" spans="2:5" ht="19.5" customHeight="1" x14ac:dyDescent="0.25">
      <c r="B24" s="25" t="s">
        <v>175</v>
      </c>
      <c r="C24" s="26" t="s">
        <v>176</v>
      </c>
      <c r="D24" s="27" t="s">
        <v>177</v>
      </c>
      <c r="E24" s="26" t="s">
        <v>165</v>
      </c>
    </row>
    <row r="25" spans="2:5" ht="15.75" x14ac:dyDescent="0.25">
      <c r="B25" s="25" t="s">
        <v>175</v>
      </c>
      <c r="C25" s="26" t="s">
        <v>96</v>
      </c>
      <c r="D25" s="27" t="s">
        <v>178</v>
      </c>
      <c r="E25" s="26" t="s">
        <v>165</v>
      </c>
    </row>
    <row r="26" spans="2:5" ht="15.75" x14ac:dyDescent="0.25">
      <c r="B26" s="25" t="s">
        <v>175</v>
      </c>
      <c r="C26" s="26" t="s">
        <v>97</v>
      </c>
      <c r="D26" s="27" t="s">
        <v>98</v>
      </c>
      <c r="E26" s="26" t="s">
        <v>165</v>
      </c>
    </row>
    <row r="27" spans="2:5" ht="15.75" x14ac:dyDescent="0.25">
      <c r="B27" s="25" t="s">
        <v>175</v>
      </c>
      <c r="C27" s="26" t="s">
        <v>179</v>
      </c>
      <c r="D27" s="27" t="s">
        <v>180</v>
      </c>
      <c r="E27" s="26" t="s">
        <v>165</v>
      </c>
    </row>
    <row r="28" spans="2:5" ht="15.75" x14ac:dyDescent="0.25">
      <c r="B28" s="25" t="s">
        <v>175</v>
      </c>
      <c r="C28" s="26" t="s">
        <v>204</v>
      </c>
      <c r="D28" s="27" t="s">
        <v>205</v>
      </c>
      <c r="E28" s="26" t="s">
        <v>186</v>
      </c>
    </row>
    <row r="29" spans="2:5" ht="15.75" x14ac:dyDescent="0.25">
      <c r="B29" s="25" t="s">
        <v>175</v>
      </c>
      <c r="C29" s="26" t="s">
        <v>206</v>
      </c>
      <c r="D29" s="27" t="s">
        <v>207</v>
      </c>
      <c r="E29" s="26" t="s">
        <v>186</v>
      </c>
    </row>
    <row r="30" spans="2:5" ht="15.75" x14ac:dyDescent="0.25">
      <c r="B30" s="25" t="s">
        <v>175</v>
      </c>
      <c r="C30" s="26" t="s">
        <v>208</v>
      </c>
      <c r="D30" s="27" t="s">
        <v>209</v>
      </c>
      <c r="E30" s="26" t="s">
        <v>186</v>
      </c>
    </row>
    <row r="31" spans="2:5" ht="15.75" x14ac:dyDescent="0.25">
      <c r="B31" s="28" t="s">
        <v>181</v>
      </c>
      <c r="C31" s="29" t="s">
        <v>182</v>
      </c>
      <c r="D31" s="30" t="s">
        <v>99</v>
      </c>
      <c r="E31" s="29" t="s">
        <v>165</v>
      </c>
    </row>
    <row r="32" spans="2:5" ht="15.75" x14ac:dyDescent="0.25">
      <c r="B32" s="28" t="s">
        <v>181</v>
      </c>
      <c r="C32" s="29" t="s">
        <v>100</v>
      </c>
      <c r="D32" s="30" t="s">
        <v>101</v>
      </c>
      <c r="E32" s="29" t="s">
        <v>165</v>
      </c>
    </row>
    <row r="33" spans="2:5" ht="15.75" x14ac:dyDescent="0.25">
      <c r="B33" s="28" t="s">
        <v>181</v>
      </c>
      <c r="C33" s="29" t="s">
        <v>102</v>
      </c>
      <c r="D33" s="30" t="s">
        <v>103</v>
      </c>
      <c r="E33" s="29" t="s">
        <v>165</v>
      </c>
    </row>
    <row r="34" spans="2:5" ht="15.75" x14ac:dyDescent="0.25">
      <c r="B34" s="28" t="s">
        <v>181</v>
      </c>
      <c r="C34" s="29" t="s">
        <v>210</v>
      </c>
      <c r="D34" s="30" t="s">
        <v>211</v>
      </c>
      <c r="E34" s="29" t="s">
        <v>186</v>
      </c>
    </row>
    <row r="35" spans="2:5" ht="15.75" x14ac:dyDescent="0.25">
      <c r="B35" s="28" t="s">
        <v>181</v>
      </c>
      <c r="C35" s="29" t="s">
        <v>212</v>
      </c>
      <c r="D35" s="30" t="s">
        <v>213</v>
      </c>
      <c r="E35" s="29" t="s">
        <v>186</v>
      </c>
    </row>
    <row r="36" spans="2:5" ht="15.75" x14ac:dyDescent="0.25">
      <c r="B36" s="28" t="s">
        <v>181</v>
      </c>
      <c r="C36" s="29" t="s">
        <v>214</v>
      </c>
      <c r="D36" s="30" t="s">
        <v>215</v>
      </c>
      <c r="E36" s="29" t="s">
        <v>186</v>
      </c>
    </row>
    <row r="37" spans="2:5" ht="15.75" x14ac:dyDescent="0.25">
      <c r="B37" s="28" t="s">
        <v>181</v>
      </c>
      <c r="C37" s="29" t="s">
        <v>216</v>
      </c>
      <c r="D37" s="30" t="s">
        <v>217</v>
      </c>
      <c r="E37" s="29" t="s">
        <v>186</v>
      </c>
    </row>
    <row r="38" spans="2:5" ht="15.75" x14ac:dyDescent="0.25">
      <c r="B38" s="28" t="s">
        <v>181</v>
      </c>
      <c r="C38" s="29" t="s">
        <v>218</v>
      </c>
      <c r="D38" s="30" t="s">
        <v>219</v>
      </c>
      <c r="E38" s="29" t="s">
        <v>186</v>
      </c>
    </row>
    <row r="39" spans="2:5" ht="15.75" x14ac:dyDescent="0.25">
      <c r="B39" s="28" t="s">
        <v>181</v>
      </c>
      <c r="C39" s="29" t="s">
        <v>220</v>
      </c>
      <c r="D39" s="30" t="s">
        <v>221</v>
      </c>
      <c r="E39" s="29" t="s">
        <v>186</v>
      </c>
    </row>
    <row r="40" spans="2:5" ht="15.75" x14ac:dyDescent="0.25">
      <c r="B40" s="31" t="s">
        <v>222</v>
      </c>
      <c r="C40" s="32" t="s">
        <v>223</v>
      </c>
      <c r="D40" s="33" t="s">
        <v>104</v>
      </c>
      <c r="E40" s="32" t="s">
        <v>165</v>
      </c>
    </row>
    <row r="41" spans="2:5" ht="15.75" x14ac:dyDescent="0.25">
      <c r="B41" s="31" t="s">
        <v>222</v>
      </c>
      <c r="C41" s="32" t="s">
        <v>224</v>
      </c>
      <c r="D41" s="33" t="s">
        <v>225</v>
      </c>
      <c r="E41" s="32" t="s">
        <v>226</v>
      </c>
    </row>
    <row r="42" spans="2:5" ht="15.75" x14ac:dyDescent="0.25">
      <c r="B42" s="31" t="s">
        <v>222</v>
      </c>
      <c r="C42" s="32" t="s">
        <v>105</v>
      </c>
      <c r="D42" s="33" t="s">
        <v>106</v>
      </c>
      <c r="E42" s="32" t="s">
        <v>165</v>
      </c>
    </row>
    <row r="43" spans="2:5" ht="15.75" x14ac:dyDescent="0.25">
      <c r="B43" s="31" t="s">
        <v>222</v>
      </c>
      <c r="C43" s="32" t="s">
        <v>227</v>
      </c>
      <c r="D43" s="33" t="s">
        <v>228</v>
      </c>
      <c r="E43" s="32" t="s">
        <v>226</v>
      </c>
    </row>
    <row r="44" spans="2:5" ht="15.75" x14ac:dyDescent="0.25">
      <c r="B44" s="31" t="s">
        <v>222</v>
      </c>
      <c r="C44" s="32" t="s">
        <v>229</v>
      </c>
      <c r="D44" s="33" t="s">
        <v>230</v>
      </c>
      <c r="E44" s="32" t="s">
        <v>186</v>
      </c>
    </row>
    <row r="45" spans="2:5" ht="15.75" x14ac:dyDescent="0.25">
      <c r="B45" s="31" t="s">
        <v>222</v>
      </c>
      <c r="C45" s="32" t="s">
        <v>231</v>
      </c>
      <c r="D45" s="33" t="s">
        <v>232</v>
      </c>
      <c r="E45" s="32" t="s">
        <v>186</v>
      </c>
    </row>
    <row r="46" spans="2:5" ht="15.75" x14ac:dyDescent="0.25">
      <c r="B46" s="31" t="s">
        <v>222</v>
      </c>
      <c r="C46" s="32" t="s">
        <v>233</v>
      </c>
      <c r="D46" s="33" t="s">
        <v>234</v>
      </c>
      <c r="E46" s="32" t="s">
        <v>186</v>
      </c>
    </row>
    <row r="47" spans="2:5" ht="15.75" x14ac:dyDescent="0.25">
      <c r="B47" s="31" t="s">
        <v>222</v>
      </c>
      <c r="C47" s="32" t="s">
        <v>235</v>
      </c>
      <c r="D47" s="33" t="s">
        <v>236</v>
      </c>
      <c r="E47" s="32" t="s">
        <v>186</v>
      </c>
    </row>
    <row r="48" spans="2:5" ht="15.75" x14ac:dyDescent="0.25">
      <c r="B48" s="31" t="s">
        <v>222</v>
      </c>
      <c r="C48" s="32" t="s">
        <v>237</v>
      </c>
      <c r="D48" s="33" t="s">
        <v>238</v>
      </c>
      <c r="E48" s="32" t="s">
        <v>186</v>
      </c>
    </row>
    <row r="49" spans="2:5" ht="15.75" x14ac:dyDescent="0.25">
      <c r="B49" s="34" t="s">
        <v>239</v>
      </c>
      <c r="C49" s="35" t="s">
        <v>107</v>
      </c>
      <c r="D49" s="36" t="s">
        <v>108</v>
      </c>
      <c r="E49" s="35" t="s">
        <v>165</v>
      </c>
    </row>
    <row r="50" spans="2:5" ht="15.75" x14ac:dyDescent="0.25">
      <c r="B50" s="34" t="s">
        <v>239</v>
      </c>
      <c r="C50" s="35" t="s">
        <v>240</v>
      </c>
      <c r="D50" s="36" t="s">
        <v>241</v>
      </c>
      <c r="E50" s="35" t="s">
        <v>165</v>
      </c>
    </row>
    <row r="51" spans="2:5" ht="15.75" x14ac:dyDescent="0.25">
      <c r="B51" s="34" t="s">
        <v>239</v>
      </c>
      <c r="C51" s="35" t="s">
        <v>242</v>
      </c>
      <c r="D51" s="36" t="s">
        <v>243</v>
      </c>
      <c r="E51" s="35" t="s">
        <v>165</v>
      </c>
    </row>
    <row r="52" spans="2:5" ht="15.75" x14ac:dyDescent="0.25">
      <c r="B52" s="34" t="s">
        <v>239</v>
      </c>
      <c r="C52" s="35" t="s">
        <v>224</v>
      </c>
      <c r="D52" s="36" t="s">
        <v>225</v>
      </c>
      <c r="E52" s="35" t="s">
        <v>226</v>
      </c>
    </row>
    <row r="53" spans="2:5" ht="15.75" x14ac:dyDescent="0.25">
      <c r="B53" s="34" t="s">
        <v>239</v>
      </c>
      <c r="C53" s="35" t="s">
        <v>227</v>
      </c>
      <c r="D53" s="36" t="s">
        <v>228</v>
      </c>
      <c r="E53" s="35" t="s">
        <v>226</v>
      </c>
    </row>
    <row r="54" spans="2:5" ht="15.75" x14ac:dyDescent="0.25">
      <c r="B54" s="34" t="s">
        <v>239</v>
      </c>
      <c r="C54" s="35" t="s">
        <v>244</v>
      </c>
      <c r="D54" s="36" t="s">
        <v>245</v>
      </c>
      <c r="E54" s="35" t="s">
        <v>186</v>
      </c>
    </row>
    <row r="55" spans="2:5" ht="15.75" x14ac:dyDescent="0.25">
      <c r="B55" s="34" t="s">
        <v>239</v>
      </c>
      <c r="C55" s="35" t="s">
        <v>246</v>
      </c>
      <c r="D55" s="36" t="s">
        <v>247</v>
      </c>
      <c r="E55" s="35" t="s">
        <v>186</v>
      </c>
    </row>
    <row r="56" spans="2:5" ht="15.75" x14ac:dyDescent="0.25">
      <c r="B56" s="34" t="s">
        <v>239</v>
      </c>
      <c r="C56" s="35" t="s">
        <v>248</v>
      </c>
      <c r="D56" s="36" t="s">
        <v>249</v>
      </c>
      <c r="E56" s="35" t="s">
        <v>186</v>
      </c>
    </row>
    <row r="57" spans="2:5" ht="15.75" x14ac:dyDescent="0.25">
      <c r="B57" s="34" t="s">
        <v>239</v>
      </c>
      <c r="C57" s="35" t="s">
        <v>250</v>
      </c>
      <c r="D57" s="36" t="s">
        <v>251</v>
      </c>
      <c r="E57" s="35" t="s">
        <v>186</v>
      </c>
    </row>
    <row r="58" spans="2:5" ht="15.75" x14ac:dyDescent="0.25">
      <c r="B58" s="34" t="s">
        <v>239</v>
      </c>
      <c r="C58" s="35" t="s">
        <v>252</v>
      </c>
      <c r="D58" s="36" t="s">
        <v>253</v>
      </c>
      <c r="E58" s="35" t="s">
        <v>186</v>
      </c>
    </row>
  </sheetData>
  <mergeCells count="3">
    <mergeCell ref="B1:D1"/>
    <mergeCell ref="B2:D2"/>
    <mergeCell ref="G3:I3"/>
  </mergeCells>
  <hyperlinks>
    <hyperlink ref="D17" r:id="rId1" xr:uid="{2B159EA3-B443-41CE-B589-91AF526F914D}"/>
    <hyperlink ref="D4" r:id="rId2" xr:uid="{6DC29FA2-2244-4A58-B5E5-2DF738769B09}"/>
    <hyperlink ref="D5" r:id="rId3" xr:uid="{BB7F4675-B317-4510-B9C7-589FF0677585}"/>
    <hyperlink ref="D6" r:id="rId4" xr:uid="{C9AF0B3A-1B94-4A45-81A1-ACFE7DB9B31A}"/>
    <hyperlink ref="D16" r:id="rId5" xr:uid="{D72993CC-C6B5-4676-9FA0-B6BF4C380945}"/>
    <hyperlink ref="D26" r:id="rId6" xr:uid="{5CCE8B38-F497-436F-A844-9EA921A3835C}"/>
    <hyperlink ref="D25" r:id="rId7" xr:uid="{CF43EB61-167A-4E86-8C1A-74E14F0AB3C1}"/>
    <hyperlink ref="D31" r:id="rId8" xr:uid="{54805140-39FA-4FF4-B5C1-DC8063A8F5FB}"/>
    <hyperlink ref="D32" r:id="rId9" xr:uid="{B91A275D-BC59-4355-8CDF-FA2C8B029CEB}"/>
    <hyperlink ref="D33" r:id="rId10" xr:uid="{7AC67B16-2976-4101-85EA-43477DE18A1A}"/>
    <hyperlink ref="D40" r:id="rId11" xr:uid="{06B0EDD9-6F6A-4B03-9180-51EF3E36B87B}"/>
    <hyperlink ref="D42" r:id="rId12" xr:uid="{4657DBAF-151F-48E0-924F-0DCD10CF7ED6}"/>
    <hyperlink ref="D49" r:id="rId13" xr:uid="{BDA8EE94-2777-440F-9914-AC04CEEE4C18}"/>
    <hyperlink ref="D7" r:id="rId14" xr:uid="{97CB2D47-CF1C-4A69-826E-B6BA07E2A837}"/>
    <hyperlink ref="D15" r:id="rId15" xr:uid="{A00D6149-8F14-41D8-9613-C26AF815129C}"/>
    <hyperlink ref="D41" r:id="rId16" xr:uid="{D22AD555-E46A-48A6-B583-7C91D3DF3B96}"/>
    <hyperlink ref="D52" r:id="rId17" xr:uid="{6064E0E2-9D5E-47E7-8857-AB0E2774F10C}"/>
    <hyperlink ref="D20" r:id="rId18" xr:uid="{F6461929-BC55-424A-B584-19EFF79DB706}"/>
    <hyperlink ref="D50" r:id="rId19" xr:uid="{DD5CCAC3-DA2B-47A8-9D4B-041156E96D1F}"/>
    <hyperlink ref="D10" r:id="rId20" xr:uid="{24177990-B1D7-49C8-A03F-39301927EF97}"/>
    <hyperlink ref="D13" r:id="rId21" xr:uid="{F07DD632-6F90-485C-B37C-2885CDAFD5A6}"/>
    <hyperlink ref="D9" r:id="rId22" xr:uid="{02FF391C-F15F-43ED-8C7D-F615A20A86B8}"/>
    <hyperlink ref="D19" r:id="rId23" xr:uid="{ADDDCAA9-EA70-47E8-91D1-097D6DCE7BA3}"/>
    <hyperlink ref="D18" r:id="rId24" xr:uid="{32C6478C-AA49-4422-B537-1BE3DA3CD787}"/>
    <hyperlink ref="D22" r:id="rId25" xr:uid="{59AB5E22-6571-4C70-84EC-FC22AA1E040D}"/>
    <hyperlink ref="D24" r:id="rId26" xr:uid="{575B30D4-3C0B-4F1D-9867-EB947FC59ECE}"/>
    <hyperlink ref="D27" r:id="rId27" xr:uid="{3E608CE7-DA17-4DE6-8A94-CB200BA1C054}"/>
    <hyperlink ref="D28" r:id="rId28" xr:uid="{75703212-8DD6-422B-AABE-AAD0B9036C29}"/>
    <hyperlink ref="D29" r:id="rId29" xr:uid="{EFA4061A-4476-492D-BE91-BB5A9F35A6AB}"/>
    <hyperlink ref="D34" r:id="rId30" xr:uid="{75FE092F-57F8-4530-823E-94D69CDC5350}"/>
    <hyperlink ref="D35" r:id="rId31" xr:uid="{553BD21B-E960-4DD2-A048-20A3813C4BF2}"/>
    <hyperlink ref="D36" r:id="rId32" xr:uid="{6E08872C-274D-4EFE-8913-BEEEF96D2715}"/>
    <hyperlink ref="D37" r:id="rId33" xr:uid="{C86F0CD8-86F9-4F44-A3BA-111B74D53266}"/>
    <hyperlink ref="D38" r:id="rId34" xr:uid="{91986A6B-54BF-4315-BD95-D9143CC83791}"/>
    <hyperlink ref="D39" r:id="rId35" xr:uid="{3BB7AAD4-0DC6-489F-AB44-C08B75618F7E}"/>
    <hyperlink ref="D45" r:id="rId36" xr:uid="{539EF099-61FA-4DE5-BBE2-18C1CE50D047}"/>
    <hyperlink ref="D47" r:id="rId37" xr:uid="{354F167C-9CB1-4ACA-865D-31DB1C7A77B4}"/>
    <hyperlink ref="D43" r:id="rId38" xr:uid="{1A5C20E0-F885-40E8-BB0B-026FC069A6E4}"/>
    <hyperlink ref="D51" r:id="rId39" xr:uid="{4078E308-6F10-43FC-8357-B5D2B1FB1B3E}"/>
    <hyperlink ref="D55" r:id="rId40" xr:uid="{DB92FDFD-ED62-423F-900D-BDB88D1695FA}"/>
    <hyperlink ref="D56" r:id="rId41" xr:uid="{F63C2CC3-3297-4C63-A646-E9AECC31814A}"/>
    <hyperlink ref="D53" r:id="rId42" xr:uid="{01AF4A54-A105-4901-97B2-5D62C6F943FC}"/>
    <hyperlink ref="D57" r:id="rId43" xr:uid="{81DD1CB4-9FBB-4D76-BB14-F35D8C37DA0D}"/>
    <hyperlink ref="D58" r:id="rId44" xr:uid="{CE58FD19-28ED-4631-911D-F35F198791F1}"/>
    <hyperlink ref="D21" r:id="rId45" xr:uid="{CCDC8192-5433-4551-9F69-B9DBE30D7321}"/>
  </hyperlinks>
  <pageMargins left="0.7" right="0.7" top="0.75" bottom="0.75" header="0.3" footer="0.3"/>
  <tableParts count="1">
    <tablePart r:id="rId4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"/>
  <sheetViews>
    <sheetView workbookViewId="0"/>
  </sheetViews>
  <sheetFormatPr defaultRowHeight="15" x14ac:dyDescent="0.25"/>
  <cols>
    <col min="1" max="5" width="16" customWidth="1"/>
    <col min="7" max="8" width="20" customWidth="1"/>
  </cols>
  <sheetData>
    <row r="1" spans="1:8" x14ac:dyDescent="0.25">
      <c r="A1" s="17" t="s">
        <v>146</v>
      </c>
      <c r="B1" s="17" t="s">
        <v>147</v>
      </c>
      <c r="C1" s="17" t="s">
        <v>5</v>
      </c>
      <c r="D1" s="17" t="s">
        <v>148</v>
      </c>
      <c r="E1" s="17" t="s">
        <v>116</v>
      </c>
      <c r="G1" s="17" t="s">
        <v>5</v>
      </c>
      <c r="H1" s="17" t="s">
        <v>149</v>
      </c>
    </row>
    <row r="2" spans="1:8" x14ac:dyDescent="0.25">
      <c r="A2" s="18" t="s">
        <v>150</v>
      </c>
      <c r="B2" s="18" t="s">
        <v>150</v>
      </c>
      <c r="C2" s="18" t="s">
        <v>128</v>
      </c>
      <c r="D2" s="18" t="s">
        <v>151</v>
      </c>
      <c r="E2" s="18" t="s">
        <v>152</v>
      </c>
      <c r="G2" s="18" t="s">
        <v>128</v>
      </c>
      <c r="H2" s="18" t="s">
        <v>128</v>
      </c>
    </row>
    <row r="3" spans="1:8" x14ac:dyDescent="0.25">
      <c r="A3" s="18" t="s">
        <v>153</v>
      </c>
      <c r="B3" s="18" t="s">
        <v>153</v>
      </c>
      <c r="C3" s="18" t="s">
        <v>154</v>
      </c>
      <c r="D3" s="18" t="s">
        <v>155</v>
      </c>
      <c r="E3" s="18" t="s">
        <v>156</v>
      </c>
      <c r="G3" s="18" t="s">
        <v>130</v>
      </c>
      <c r="H3" s="18" t="s">
        <v>131</v>
      </c>
    </row>
    <row r="4" spans="1:8" x14ac:dyDescent="0.25">
      <c r="A4" s="18" t="s">
        <v>157</v>
      </c>
      <c r="C4" s="18" t="s">
        <v>158</v>
      </c>
      <c r="E4" s="18" t="s">
        <v>159</v>
      </c>
      <c r="G4" s="18" t="s">
        <v>133</v>
      </c>
      <c r="H4" s="18" t="s">
        <v>134</v>
      </c>
    </row>
    <row r="5" spans="1:8" x14ac:dyDescent="0.25">
      <c r="C5" s="18" t="s">
        <v>136</v>
      </c>
      <c r="E5" s="18" t="s">
        <v>157</v>
      </c>
      <c r="G5" s="18" t="s">
        <v>136</v>
      </c>
      <c r="H5" s="18" t="s">
        <v>137</v>
      </c>
    </row>
    <row r="6" spans="1:8" x14ac:dyDescent="0.25">
      <c r="C6" s="18" t="s">
        <v>160</v>
      </c>
      <c r="G6" s="18" t="s">
        <v>139</v>
      </c>
      <c r="H6" s="18" t="s">
        <v>140</v>
      </c>
    </row>
    <row r="7" spans="1:8" x14ac:dyDescent="0.25">
      <c r="C7" s="18" t="s">
        <v>161</v>
      </c>
      <c r="G7" s="18" t="s">
        <v>142</v>
      </c>
      <c r="H7" s="18" t="s">
        <v>143</v>
      </c>
    </row>
    <row r="8" spans="1:8" x14ac:dyDescent="0.25">
      <c r="C8" s="18" t="s">
        <v>142</v>
      </c>
    </row>
    <row r="9" spans="1:8" x14ac:dyDescent="0.25">
      <c r="C9" s="18" t="s">
        <v>162</v>
      </c>
    </row>
    <row r="10" spans="1:8" x14ac:dyDescent="0.25">
      <c r="C10" s="18" t="s">
        <v>163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Agenda</vt:lpstr>
      <vt:lpstr>Reference</vt:lpstr>
      <vt:lpstr>Staff Database</vt:lpstr>
      <vt:lpstr>Lists</vt:lpstr>
      <vt:lpstr>Agenda!Print_Area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Juluru, Suman</cp:lastModifiedBy>
  <dcterms:created xsi:type="dcterms:W3CDTF">2026-08-17T01:59:40Z</dcterms:created>
  <dcterms:modified xsi:type="dcterms:W3CDTF">2026-09-11T14:36:53Z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1b62f4-cb9b-4766-8dff-64a7ed23e056_Enabled">
    <vt:lpwstr>true</vt:lpwstr>
  </property>
  <property fmtid="{D5CDD505-2E9C-101B-9397-08002B2CF9AE}" pid="3" name="MSIP_Label_9b1b62f4-cb9b-4766-8dff-64a7ed23e056_SetDate">
    <vt:lpwstr>2026-09-11T12:55:45Z</vt:lpwstr>
  </property>
  <property fmtid="{D5CDD505-2E9C-101B-9397-08002B2CF9AE}" pid="4" name="MSIP_Label_9b1b62f4-cb9b-4766-8dff-64a7ed23e056_Method">
    <vt:lpwstr>Standard</vt:lpwstr>
  </property>
  <property fmtid="{D5CDD505-2E9C-101B-9397-08002B2CF9AE}" pid="5" name="MSIP_Label_9b1b62f4-cb9b-4766-8dff-64a7ed23e056_Name">
    <vt:lpwstr>Public</vt:lpwstr>
  </property>
  <property fmtid="{D5CDD505-2E9C-101B-9397-08002B2CF9AE}" pid="6" name="MSIP_Label_9b1b62f4-cb9b-4766-8dff-64a7ed23e056_SiteId">
    <vt:lpwstr>db21de5d-bc9c-420c-8f3f-8f08f85b5ada</vt:lpwstr>
  </property>
  <property fmtid="{D5CDD505-2E9C-101B-9397-08002B2CF9AE}" pid="7" name="MSIP_Label_9b1b62f4-cb9b-4766-8dff-64a7ed23e056_ActionId">
    <vt:lpwstr>127a963e-7f44-4323-b6f5-0dd2481b66fc</vt:lpwstr>
  </property>
  <property fmtid="{D5CDD505-2E9C-101B-9397-08002B2CF9AE}" pid="8" name="MSIP_Label_9b1b62f4-cb9b-4766-8dff-64a7ed23e056_ContentBits">
    <vt:lpwstr>0</vt:lpwstr>
  </property>
  <property fmtid="{D5CDD505-2E9C-101B-9397-08002B2CF9AE}" pid="9" name="MSIP_Label_9b1b62f4-cb9b-4766-8dff-64a7ed23e056_Tag">
    <vt:lpwstr>10, 3, 0, 1</vt:lpwstr>
  </property>
</Properties>
</file>